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onika.lewczuk\Desktop\"/>
    </mc:Choice>
  </mc:AlternateContent>
  <xr:revisionPtr revIDLastSave="0" documentId="8_{D75FC546-6E37-4D89-925B-91F5615EB99E}" xr6:coauthVersionLast="47" xr6:coauthVersionMax="47" xr10:uidLastSave="{00000000-0000-0000-0000-000000000000}"/>
  <bookViews>
    <workbookView xWindow="-120" yWindow="-120" windowWidth="29040" windowHeight="15720" xr2:uid="{511AFF6E-91AB-4C02-98EA-D289F7A09331}"/>
  </bookViews>
  <sheets>
    <sheet name="Plan" sheetId="1" r:id="rId1"/>
  </sheets>
  <definedNames>
    <definedName name="_xlnm._FilterDatabase" localSheetId="0" hidden="1">Plan!$A$11:$AG$61</definedName>
    <definedName name="_xlnm.Print_Area" localSheetId="0">Plan!$A$3:$Z$66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" i="1" l="1"/>
  <c r="E12" i="1" s="1"/>
  <c r="E14" i="1" s="1"/>
  <c r="H12" i="1"/>
  <c r="I12" i="1"/>
  <c r="E13" i="1"/>
  <c r="H13" i="1"/>
  <c r="H14" i="1" s="1"/>
  <c r="H61" i="1" s="1"/>
  <c r="C14" i="1"/>
  <c r="D14" i="1"/>
  <c r="F14" i="1"/>
  <c r="G14" i="1"/>
  <c r="I14" i="1"/>
  <c r="J14" i="1"/>
  <c r="K14" i="1"/>
  <c r="L14" i="1"/>
  <c r="M14" i="1"/>
  <c r="M61" i="1" s="1"/>
  <c r="N14" i="1"/>
  <c r="O14" i="1"/>
  <c r="P14" i="1"/>
  <c r="Q14" i="1"/>
  <c r="Q61" i="1" s="1"/>
  <c r="R14" i="1"/>
  <c r="S14" i="1"/>
  <c r="T14" i="1"/>
  <c r="U14" i="1"/>
  <c r="U61" i="1" s="1"/>
  <c r="V14" i="1"/>
  <c r="W14" i="1"/>
  <c r="X14" i="1"/>
  <c r="Y14" i="1"/>
  <c r="Y61" i="1" s="1"/>
  <c r="D16" i="1"/>
  <c r="E16" i="1" s="1"/>
  <c r="E31" i="1" s="1"/>
  <c r="H16" i="1"/>
  <c r="I16" i="1"/>
  <c r="I31" i="1" s="1"/>
  <c r="D17" i="1"/>
  <c r="E17" i="1" s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E26" i="1"/>
  <c r="H26" i="1"/>
  <c r="H31" i="1" s="1"/>
  <c r="E27" i="1"/>
  <c r="H27" i="1"/>
  <c r="E28" i="1"/>
  <c r="H28" i="1"/>
  <c r="E29" i="1"/>
  <c r="H29" i="1"/>
  <c r="E30" i="1"/>
  <c r="H30" i="1"/>
  <c r="C31" i="1"/>
  <c r="D31" i="1"/>
  <c r="F31" i="1"/>
  <c r="F61" i="1" s="1"/>
  <c r="G31" i="1"/>
  <c r="J31" i="1"/>
  <c r="J61" i="1" s="1"/>
  <c r="K31" i="1"/>
  <c r="L31" i="1"/>
  <c r="M31" i="1"/>
  <c r="N31" i="1"/>
  <c r="N61" i="1" s="1"/>
  <c r="O31" i="1"/>
  <c r="P31" i="1"/>
  <c r="Q31" i="1"/>
  <c r="R31" i="1"/>
  <c r="R61" i="1" s="1"/>
  <c r="S31" i="1"/>
  <c r="T31" i="1"/>
  <c r="U31" i="1"/>
  <c r="V31" i="1"/>
  <c r="V61" i="1" s="1"/>
  <c r="W31" i="1"/>
  <c r="X31" i="1"/>
  <c r="Y31" i="1"/>
  <c r="E33" i="1"/>
  <c r="E55" i="1" s="1"/>
  <c r="H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E43" i="1"/>
  <c r="H43" i="1"/>
  <c r="E44" i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E51" i="1"/>
  <c r="H51" i="1"/>
  <c r="E52" i="1"/>
  <c r="H52" i="1"/>
  <c r="E53" i="1"/>
  <c r="H53" i="1"/>
  <c r="E54" i="1"/>
  <c r="H54" i="1"/>
  <c r="C55" i="1"/>
  <c r="C61" i="1" s="1"/>
  <c r="D55" i="1"/>
  <c r="F55" i="1"/>
  <c r="G55" i="1"/>
  <c r="G61" i="1" s="1"/>
  <c r="H55" i="1"/>
  <c r="I55" i="1"/>
  <c r="J55" i="1"/>
  <c r="K55" i="1"/>
  <c r="K61" i="1" s="1"/>
  <c r="L55" i="1"/>
  <c r="M55" i="1"/>
  <c r="N55" i="1"/>
  <c r="O55" i="1"/>
  <c r="O61" i="1" s="1"/>
  <c r="P55" i="1"/>
  <c r="Q55" i="1"/>
  <c r="R55" i="1"/>
  <c r="S55" i="1"/>
  <c r="S61" i="1" s="1"/>
  <c r="T55" i="1"/>
  <c r="U55" i="1"/>
  <c r="V55" i="1"/>
  <c r="W55" i="1"/>
  <c r="W61" i="1" s="1"/>
  <c r="X55" i="1"/>
  <c r="Y55" i="1"/>
  <c r="H57" i="1"/>
  <c r="H58" i="1"/>
  <c r="H60" i="1" s="1"/>
  <c r="H59" i="1"/>
  <c r="D60" i="1"/>
  <c r="E60" i="1"/>
  <c r="F60" i="1"/>
  <c r="M60" i="1"/>
  <c r="D61" i="1"/>
  <c r="L61" i="1"/>
  <c r="P61" i="1"/>
  <c r="T61" i="1"/>
  <c r="X61" i="1"/>
  <c r="Z64" i="1"/>
  <c r="Z65" i="1"/>
  <c r="E61" i="1" l="1"/>
  <c r="I61" i="1"/>
</calcChain>
</file>

<file path=xl/sharedStrings.xml><?xml version="1.0" encoding="utf-8"?>
<sst xmlns="http://schemas.openxmlformats.org/spreadsheetml/2006/main" count="138" uniqueCount="86">
  <si>
    <t>* moduły podlegające wyborowi przez studenta</t>
  </si>
  <si>
    <t>Zaliczenia</t>
  </si>
  <si>
    <t>Egzaminy</t>
  </si>
  <si>
    <t>pw. - praca własna</t>
  </si>
  <si>
    <t>Łącznie</t>
  </si>
  <si>
    <t>IV</t>
  </si>
  <si>
    <t>III</t>
  </si>
  <si>
    <t>II</t>
  </si>
  <si>
    <t>I</t>
  </si>
  <si>
    <t>Semestr</t>
  </si>
  <si>
    <t>ZO - zaliczenie z oceną</t>
  </si>
  <si>
    <t>OGÓŁEM GODZIN ( I + II + III + IV)</t>
  </si>
  <si>
    <t>RAZEM (poz. 40-42)</t>
  </si>
  <si>
    <t>Z3</t>
  </si>
  <si>
    <t>Praktyka medyczna</t>
  </si>
  <si>
    <t>Z2</t>
  </si>
  <si>
    <t>Praktyka uzdrowiskowa</t>
  </si>
  <si>
    <t>Z1</t>
  </si>
  <si>
    <t>Praktyka gabinetowa</t>
  </si>
  <si>
    <t>PRAKTYKA ZAWODOWA</t>
  </si>
  <si>
    <r>
      <rPr>
        <b/>
        <sz val="11"/>
        <color rgb="FF000000"/>
        <rFont val="Times New Roman"/>
        <family val="1"/>
        <charset val="238"/>
      </rPr>
      <t>RAZEM</t>
    </r>
    <r>
      <rPr>
        <b/>
        <sz val="11"/>
        <color indexed="8"/>
        <rFont val="Times New Roman"/>
        <family val="1"/>
        <charset val="238"/>
      </rPr>
      <t xml:space="preserve">   (poz. 20-39)</t>
    </r>
  </si>
  <si>
    <t>Z4</t>
  </si>
  <si>
    <t>Seminarium magisterskie</t>
  </si>
  <si>
    <t xml:space="preserve">Somaestetyczne aspekty piękna*/Techniki relaksacyjne i masaż punktowy* </t>
  </si>
  <si>
    <t>Projektowanie zabiegów w kosmetologii i medycynie estetyczne*/Projektowanie zabiegów SPA &amp; Wellness w aspekcie kosmetologii*</t>
  </si>
  <si>
    <t>E4</t>
  </si>
  <si>
    <t>Fizykochemia produktów*/Podstawy inżynierii kosmetycznej*</t>
  </si>
  <si>
    <t>Nowe trendy w kosmetologii</t>
  </si>
  <si>
    <t>Nadzór sanitarno-epidemiologiczny w gabinecie kosmetycznym</t>
  </si>
  <si>
    <t>Makijaż medyczny</t>
  </si>
  <si>
    <t>E3</t>
  </si>
  <si>
    <t>Toksykologia kosmetyków</t>
  </si>
  <si>
    <t>Powikłania po zabiegach kosmetologicznych i po zabiegach medycyny estetycznej*/Procedury bezpieczne w kosmetologii i medycynie estetycznej*</t>
  </si>
  <si>
    <t>Lasery w medycynie i kosmetologii</t>
  </si>
  <si>
    <t>Fizjoterapia w kosmetologii i medycynie estetycznej</t>
  </si>
  <si>
    <t>Kosmetologia aparaturowa*/Kosmetologia naturalna-nieinwazyjna*</t>
  </si>
  <si>
    <t>Prozdrowotna aktywność fizyczna w kosmetologii</t>
  </si>
  <si>
    <t>E1</t>
  </si>
  <si>
    <t>Ziołolecznictwo w kosmetologii</t>
  </si>
  <si>
    <t>Komunikacja  w branży beauty*/Język i styl komunikacji w estetyce*</t>
  </si>
  <si>
    <t>E2</t>
  </si>
  <si>
    <t>Nutrikosmetyki i suplementy diety w kosmetologii</t>
  </si>
  <si>
    <t>Kosmetologia skóry problemowej grupa 25-50 lat*/Kosmetologia skóry problemowej grupa 50-75 lat*</t>
  </si>
  <si>
    <t>Kosmetologia w ontogenezie*/Kosmetologia w homeostazie skóry*</t>
  </si>
  <si>
    <t>Kosmetologia w medycynie estetycznej*/Kosmetologia w terapii wspomagającej*</t>
  </si>
  <si>
    <t>Kosmetologia anti-aging*/Holistyczne podejście do starzenia się skóry*</t>
  </si>
  <si>
    <t>Kosmetologia pielęgnacyjna kobiet w onkologii/Kosmetologia pielęgnacyjna mężczyzn w onkologii*</t>
  </si>
  <si>
    <t>Aromaterapia i perfumeria*/Olejki eteryczne i tworzenie zapachów*</t>
  </si>
  <si>
    <t>ZAJĘCIA KIERUNKOWE</t>
  </si>
  <si>
    <t>RAZEM   (poz. 5-19)</t>
  </si>
  <si>
    <t xml:space="preserve">Zarządzanie innowacjami w kosmetologi*/Zarządzanie zasobami ludzkimi* </t>
  </si>
  <si>
    <t>Biomedyczny model współpracy z klientem – aspekty kliniczne w kosmetologii*/Biomedyczny model współpracy z klientem – perspektywa wieku i etapu życia*</t>
  </si>
  <si>
    <t>Promocja zdrowia</t>
  </si>
  <si>
    <t>Wybrane zagadnienia psychodietetyki</t>
  </si>
  <si>
    <t>Elementy bakteriologii, mykologii i parazytologii</t>
  </si>
  <si>
    <t>Kluczowe aspekty prawa w kosmetologii</t>
  </si>
  <si>
    <t>Wybrane zagadnienia endokrynologii</t>
  </si>
  <si>
    <t>Dermatologia w kosmetologii</t>
  </si>
  <si>
    <t>Wybrane zagadnienia chorób wewnętrznych</t>
  </si>
  <si>
    <t>Zdrowie publiczne i epidemiologia</t>
  </si>
  <si>
    <t>Wybrane zagadnienia onkologii skóry</t>
  </si>
  <si>
    <t>Fitokosmetyki i dermokosmetyki</t>
  </si>
  <si>
    <t>Zastosowanie metod cyfrowych badania obrazu w kosmetologii</t>
  </si>
  <si>
    <t>Metodyka badań naukowych</t>
  </si>
  <si>
    <t>Podstawy statystyki</t>
  </si>
  <si>
    <t>ZAJĘCIA PODSTAWOWE</t>
  </si>
  <si>
    <t>RAZEM   (poz. 1-4)</t>
  </si>
  <si>
    <t>BHP</t>
  </si>
  <si>
    <t>Język angielski w kosmetologii</t>
  </si>
  <si>
    <t xml:space="preserve">ZAJĘCIA  KSZTAŁCENIA OGÓLNEGO </t>
  </si>
  <si>
    <t>E</t>
  </si>
  <si>
    <t>pw</t>
  </si>
  <si>
    <t>Ćw</t>
  </si>
  <si>
    <t>W</t>
  </si>
  <si>
    <t>Og.</t>
  </si>
  <si>
    <t>Forma zalicz.</t>
  </si>
  <si>
    <t>Semestralny wymiar godzin</t>
  </si>
  <si>
    <t>ECTS</t>
  </si>
  <si>
    <t>Łączna liczba godzin</t>
  </si>
  <si>
    <t>Praca własna</t>
  </si>
  <si>
    <t>Zajęcia kontak-towe**</t>
  </si>
  <si>
    <t>Wymiar godzin</t>
  </si>
  <si>
    <t>Wydział Wychowania Fizycznego i Zdrowia w Białej Podlaskiej</t>
  </si>
  <si>
    <t>Akademia Wychowania Fizycznego Józefa Piłsudskiego w Warszawie</t>
  </si>
  <si>
    <t>KIERUNKU KOSMETOLOGIA II STOPNIA</t>
  </si>
  <si>
    <t xml:space="preserve">                           PLAN STUDIÓW STACJONARNYCH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</si>
</sst>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1"/>
      <color theme="2" tint="-9.9978637043366805E-2"/>
      <name val="Calibri"/>
      <family val="2"/>
      <charset val="238"/>
    </font>
    <font>
      <b/>
      <sz val="11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2" tint="-9.9978637043366805E-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b/>
      <sz val="11"/>
      <color rgb="FF00000A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b/>
      <sz val="11"/>
      <name val="Calibri"/>
      <family val="2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theme="1" tint="4.9989318521683403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theme="1" tint="4.9989318521683403E-2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theme="1" tint="4.9989318521683403E-2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 tint="4.9989318521683403E-2"/>
      </left>
      <right style="medium">
        <color indexed="64"/>
      </right>
      <top/>
      <bottom style="thin">
        <color indexed="8"/>
      </bottom>
      <diagonal/>
    </border>
    <border>
      <left style="medium">
        <color theme="1" tint="4.9989318521683403E-2"/>
      </left>
      <right style="medium">
        <color indexed="64"/>
      </right>
      <top style="thin">
        <color indexed="8"/>
      </top>
      <bottom style="thin">
        <color theme="1" tint="4.9989318521683403E-2"/>
      </bottom>
      <diagonal/>
    </border>
    <border>
      <left/>
      <right/>
      <top style="thin">
        <color theme="0" tint="-0.14999847407452621"/>
      </top>
      <bottom/>
      <diagonal/>
    </border>
    <border>
      <left style="medium">
        <color theme="1" tint="4.9989318521683403E-2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1"/>
      </top>
      <bottom/>
      <diagonal/>
    </border>
  </borders>
  <cellStyleXfs count="2">
    <xf numFmtId="0" fontId="0" fillId="0" borderId="0"/>
    <xf numFmtId="0" fontId="2" fillId="0" borderId="0"/>
  </cellStyleXfs>
  <cellXfs count="3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1"/>
    <xf numFmtId="0" fontId="2" fillId="0" borderId="0" xfId="1" applyAlignment="1">
      <alignment horizontal="center" vertical="center"/>
    </xf>
    <xf numFmtId="0" fontId="2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49" fontId="5" fillId="0" borderId="0" xfId="1" applyNumberFormat="1" applyFont="1" applyAlignment="1">
      <alignment wrapText="1"/>
    </xf>
    <xf numFmtId="49" fontId="3" fillId="0" borderId="1" xfId="1" applyNumberFormat="1" applyFont="1" applyBorder="1" applyAlignment="1">
      <alignment wrapText="1"/>
    </xf>
    <xf numFmtId="49" fontId="3" fillId="0" borderId="2" xfId="1" applyNumberFormat="1" applyFont="1" applyBorder="1" applyAlignment="1">
      <alignment wrapText="1"/>
    </xf>
    <xf numFmtId="0" fontId="6" fillId="0" borderId="0" xfId="1" applyFont="1"/>
    <xf numFmtId="0" fontId="7" fillId="0" borderId="3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 wrapText="1"/>
    </xf>
    <xf numFmtId="49" fontId="5" fillId="0" borderId="3" xfId="1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horizontal="center" vertical="center"/>
    </xf>
    <xf numFmtId="49" fontId="8" fillId="0" borderId="16" xfId="1" applyNumberFormat="1" applyFont="1" applyBorder="1" applyAlignment="1">
      <alignment horizontal="center" vertical="center"/>
    </xf>
    <xf numFmtId="49" fontId="8" fillId="0" borderId="17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0" fillId="0" borderId="0" xfId="1" applyFont="1"/>
    <xf numFmtId="0" fontId="6" fillId="0" borderId="18" xfId="1" applyFont="1" applyBorder="1"/>
    <xf numFmtId="0" fontId="3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9" fontId="12" fillId="0" borderId="25" xfId="1" applyNumberFormat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49" fontId="5" fillId="0" borderId="30" xfId="1" applyNumberFormat="1" applyFont="1" applyBorder="1" applyAlignment="1">
      <alignment vertical="center" wrapText="1"/>
    </xf>
    <xf numFmtId="0" fontId="13" fillId="0" borderId="37" xfId="1" applyFont="1" applyBorder="1" applyAlignment="1">
      <alignment horizontal="center" vertical="center"/>
    </xf>
    <xf numFmtId="0" fontId="14" fillId="0" borderId="0" xfId="1" applyFont="1" applyAlignment="1">
      <alignment horizontal="center"/>
    </xf>
    <xf numFmtId="49" fontId="3" fillId="0" borderId="38" xfId="1" applyNumberFormat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49" fontId="3" fillId="0" borderId="43" xfId="1" applyNumberFormat="1" applyFont="1" applyBorder="1" applyAlignment="1">
      <alignment vertical="center" wrapText="1"/>
    </xf>
    <xf numFmtId="0" fontId="3" fillId="0" borderId="44" xfId="1" applyFont="1" applyBorder="1" applyAlignment="1">
      <alignment horizontal="center" vertical="center"/>
    </xf>
    <xf numFmtId="49" fontId="3" fillId="0" borderId="45" xfId="1" applyNumberFormat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49" fontId="3" fillId="0" borderId="52" xfId="1" applyNumberFormat="1" applyFont="1" applyBorder="1" applyAlignment="1">
      <alignment vertical="center" wrapText="1"/>
    </xf>
    <xf numFmtId="0" fontId="3" fillId="0" borderId="50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11" fillId="0" borderId="54" xfId="1" applyFont="1" applyBorder="1" applyAlignment="1">
      <alignment horizontal="left" vertical="center"/>
    </xf>
    <xf numFmtId="0" fontId="5" fillId="0" borderId="55" xfId="1" applyFont="1" applyBorder="1" applyAlignment="1">
      <alignment horizontal="left" vertical="center"/>
    </xf>
    <xf numFmtId="0" fontId="5" fillId="0" borderId="56" xfId="1" applyFont="1" applyBorder="1" applyAlignment="1">
      <alignment horizontal="left" vertical="center"/>
    </xf>
    <xf numFmtId="0" fontId="11" fillId="0" borderId="57" xfId="1" applyFont="1" applyBorder="1" applyAlignment="1">
      <alignment horizontal="left" vertical="center"/>
    </xf>
    <xf numFmtId="0" fontId="5" fillId="0" borderId="58" xfId="1" applyFont="1" applyBorder="1" applyAlignment="1">
      <alignment horizontal="left" vertical="center"/>
    </xf>
    <xf numFmtId="0" fontId="11" fillId="0" borderId="59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11" fillId="0" borderId="62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49" fontId="9" fillId="0" borderId="63" xfId="1" applyNumberFormat="1" applyFont="1" applyBorder="1" applyAlignment="1">
      <alignment horizontal="left" vertical="center" wrapText="1"/>
    </xf>
    <xf numFmtId="0" fontId="3" fillId="0" borderId="62" xfId="1" applyFont="1" applyBorder="1" applyAlignment="1">
      <alignment horizontal="center" vertical="center"/>
    </xf>
    <xf numFmtId="0" fontId="3" fillId="0" borderId="64" xfId="1" applyFont="1" applyBorder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0" borderId="65" xfId="1" applyFont="1" applyBorder="1" applyAlignment="1">
      <alignment horizontal="center" vertical="center"/>
    </xf>
    <xf numFmtId="49" fontId="5" fillId="0" borderId="0" xfId="1" applyNumberFormat="1" applyFont="1" applyAlignment="1">
      <alignment horizontal="left" vertical="center" wrapText="1"/>
    </xf>
    <xf numFmtId="0" fontId="5" fillId="0" borderId="6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5" fillId="0" borderId="67" xfId="1" applyFont="1" applyBorder="1" applyAlignment="1">
      <alignment horizontal="center" vertical="center"/>
    </xf>
    <xf numFmtId="0" fontId="5" fillId="0" borderId="68" xfId="1" applyFont="1" applyBorder="1" applyAlignment="1">
      <alignment horizontal="center" vertical="center"/>
    </xf>
    <xf numFmtId="0" fontId="5" fillId="0" borderId="69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49" fontId="5" fillId="0" borderId="30" xfId="1" applyNumberFormat="1" applyFont="1" applyBorder="1" applyAlignment="1">
      <alignment horizontal="left" vertical="center" wrapText="1"/>
    </xf>
    <xf numFmtId="0" fontId="11" fillId="0" borderId="70" xfId="1" applyFont="1" applyBorder="1" applyAlignment="1">
      <alignment horizontal="center" vertical="center"/>
    </xf>
    <xf numFmtId="0" fontId="5" fillId="0" borderId="71" xfId="1" applyFont="1" applyBorder="1" applyAlignment="1">
      <alignment horizontal="center" vertical="center"/>
    </xf>
    <xf numFmtId="0" fontId="5" fillId="0" borderId="72" xfId="1" applyFont="1" applyBorder="1" applyAlignment="1">
      <alignment horizontal="center" vertical="center"/>
    </xf>
    <xf numFmtId="0" fontId="5" fillId="0" borderId="73" xfId="1" applyFont="1" applyBorder="1" applyAlignment="1">
      <alignment horizontal="center" vertical="center"/>
    </xf>
    <xf numFmtId="0" fontId="5" fillId="0" borderId="74" xfId="1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76" xfId="1" applyFont="1" applyBorder="1" applyAlignment="1">
      <alignment horizontal="center" vertical="center"/>
    </xf>
    <xf numFmtId="0" fontId="5" fillId="0" borderId="77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49" fontId="3" fillId="0" borderId="30" xfId="1" applyNumberFormat="1" applyFont="1" applyBorder="1" applyAlignment="1">
      <alignment vertical="center" wrapText="1"/>
    </xf>
    <xf numFmtId="0" fontId="3" fillId="0" borderId="78" xfId="1" applyFont="1" applyBorder="1" applyAlignment="1">
      <alignment horizontal="center" vertical="center"/>
    </xf>
    <xf numFmtId="49" fontId="3" fillId="0" borderId="79" xfId="1" applyNumberFormat="1" applyFont="1" applyBorder="1" applyAlignment="1">
      <alignment horizontal="center" vertical="center"/>
    </xf>
    <xf numFmtId="0" fontId="11" fillId="0" borderId="79" xfId="1" applyFont="1" applyBorder="1" applyAlignment="1">
      <alignment horizontal="center" vertical="center"/>
    </xf>
    <xf numFmtId="0" fontId="5" fillId="0" borderId="80" xfId="1" applyFont="1" applyBorder="1" applyAlignment="1">
      <alignment horizontal="center" vertical="center"/>
    </xf>
    <xf numFmtId="0" fontId="5" fillId="0" borderId="81" xfId="1" applyFont="1" applyBorder="1" applyAlignment="1">
      <alignment horizontal="center" vertical="center"/>
    </xf>
    <xf numFmtId="0" fontId="5" fillId="0" borderId="82" xfId="1" applyFont="1" applyBorder="1" applyAlignment="1">
      <alignment horizontal="center" vertical="center"/>
    </xf>
    <xf numFmtId="0" fontId="11" fillId="0" borderId="81" xfId="1" applyFont="1" applyBorder="1" applyAlignment="1">
      <alignment horizontal="center" vertical="center"/>
    </xf>
    <xf numFmtId="49" fontId="16" fillId="0" borderId="81" xfId="1" applyNumberFormat="1" applyFont="1" applyBorder="1" applyAlignment="1">
      <alignment horizontal="left" vertical="center" wrapText="1"/>
    </xf>
    <xf numFmtId="0" fontId="3" fillId="0" borderId="83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49" fontId="3" fillId="0" borderId="84" xfId="1" applyNumberFormat="1" applyFont="1" applyBorder="1" applyAlignment="1">
      <alignment horizontal="center" vertical="center"/>
    </xf>
    <xf numFmtId="0" fontId="5" fillId="0" borderId="85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11" fillId="0" borderId="84" xfId="1" applyFont="1" applyBorder="1" applyAlignment="1">
      <alignment horizontal="center" vertical="center"/>
    </xf>
    <xf numFmtId="0" fontId="5" fillId="0" borderId="86" xfId="1" applyFont="1" applyBorder="1" applyAlignment="1">
      <alignment horizontal="center" vertical="center"/>
    </xf>
    <xf numFmtId="0" fontId="11" fillId="0" borderId="86" xfId="1" applyFont="1" applyBorder="1" applyAlignment="1">
      <alignment horizontal="center" vertical="center"/>
    </xf>
    <xf numFmtId="49" fontId="1" fillId="0" borderId="86" xfId="1" applyNumberFormat="1" applyFont="1" applyBorder="1" applyAlignment="1">
      <alignment vertical="top" wrapText="1"/>
    </xf>
    <xf numFmtId="49" fontId="3" fillId="0" borderId="86" xfId="1" applyNumberFormat="1" applyFont="1" applyBorder="1" applyAlignment="1">
      <alignment vertical="center" wrapText="1"/>
    </xf>
    <xf numFmtId="0" fontId="6" fillId="0" borderId="49" xfId="1" applyFont="1" applyBorder="1" applyAlignment="1">
      <alignment vertical="center"/>
    </xf>
    <xf numFmtId="0" fontId="11" fillId="0" borderId="87" xfId="1" applyFont="1" applyBorder="1" applyAlignment="1">
      <alignment horizontal="center" vertical="center"/>
    </xf>
    <xf numFmtId="0" fontId="5" fillId="0" borderId="88" xfId="1" applyFont="1" applyBorder="1" applyAlignment="1">
      <alignment horizontal="center" vertical="center"/>
    </xf>
    <xf numFmtId="0" fontId="5" fillId="0" borderId="89" xfId="1" applyFont="1" applyBorder="1" applyAlignment="1">
      <alignment horizontal="center" vertical="center"/>
    </xf>
    <xf numFmtId="0" fontId="5" fillId="0" borderId="90" xfId="1" applyFont="1" applyBorder="1" applyAlignment="1">
      <alignment horizontal="center" vertical="center"/>
    </xf>
    <xf numFmtId="0" fontId="5" fillId="0" borderId="91" xfId="1" applyFont="1" applyBorder="1" applyAlignment="1">
      <alignment horizontal="center" vertical="center"/>
    </xf>
    <xf numFmtId="0" fontId="5" fillId="0" borderId="92" xfId="1" applyFont="1" applyBorder="1" applyAlignment="1">
      <alignment horizontal="center" vertical="center"/>
    </xf>
    <xf numFmtId="0" fontId="11" fillId="0" borderId="64" xfId="1" applyFont="1" applyBorder="1" applyAlignment="1">
      <alignment horizontal="center" vertical="center"/>
    </xf>
    <xf numFmtId="0" fontId="6" fillId="0" borderId="93" xfId="1" applyFont="1" applyBorder="1" applyAlignment="1">
      <alignment vertical="center"/>
    </xf>
    <xf numFmtId="0" fontId="5" fillId="0" borderId="94" xfId="1" applyFont="1" applyBorder="1" applyAlignment="1">
      <alignment horizontal="center" vertical="center"/>
    </xf>
    <xf numFmtId="49" fontId="3" fillId="0" borderId="95" xfId="1" applyNumberFormat="1" applyFont="1" applyBorder="1" applyAlignment="1">
      <alignment vertical="center" wrapText="1"/>
    </xf>
    <xf numFmtId="0" fontId="3" fillId="0" borderId="66" xfId="1" applyFont="1" applyBorder="1" applyAlignment="1">
      <alignment horizontal="center" vertical="center"/>
    </xf>
    <xf numFmtId="0" fontId="5" fillId="0" borderId="96" xfId="1" applyFont="1" applyBorder="1" applyAlignment="1">
      <alignment horizontal="center" vertical="center"/>
    </xf>
    <xf numFmtId="0" fontId="5" fillId="0" borderId="97" xfId="1" applyFont="1" applyBorder="1" applyAlignment="1">
      <alignment horizontal="center" vertical="center"/>
    </xf>
    <xf numFmtId="0" fontId="5" fillId="0" borderId="98" xfId="1" applyFont="1" applyBorder="1" applyAlignment="1">
      <alignment horizontal="center" vertical="center"/>
    </xf>
    <xf numFmtId="0" fontId="11" fillId="0" borderId="99" xfId="1" applyFont="1" applyBorder="1" applyAlignment="1">
      <alignment horizontal="center" vertical="center"/>
    </xf>
    <xf numFmtId="0" fontId="5" fillId="0" borderId="100" xfId="1" applyFont="1" applyBorder="1" applyAlignment="1">
      <alignment horizontal="center" vertical="center"/>
    </xf>
    <xf numFmtId="0" fontId="5" fillId="0" borderId="101" xfId="1" applyFont="1" applyBorder="1" applyAlignment="1">
      <alignment horizontal="center" vertical="center"/>
    </xf>
    <xf numFmtId="0" fontId="11" fillId="0" borderId="102" xfId="1" applyFont="1" applyBorder="1" applyAlignment="1">
      <alignment horizontal="center" vertical="center"/>
    </xf>
    <xf numFmtId="0" fontId="5" fillId="0" borderId="103" xfId="1" applyFont="1" applyBorder="1" applyAlignment="1">
      <alignment horizontal="center" vertical="center"/>
    </xf>
    <xf numFmtId="0" fontId="11" fillId="0" borderId="101" xfId="1" applyFont="1" applyBorder="1" applyAlignment="1">
      <alignment horizontal="center" vertical="center"/>
    </xf>
    <xf numFmtId="0" fontId="5" fillId="0" borderId="104" xfId="1" applyFont="1" applyBorder="1" applyAlignment="1">
      <alignment horizontal="center" vertical="center"/>
    </xf>
    <xf numFmtId="49" fontId="3" fillId="0" borderId="105" xfId="1" applyNumberFormat="1" applyFont="1" applyBorder="1" applyAlignment="1">
      <alignment vertical="center" wrapText="1"/>
    </xf>
    <xf numFmtId="0" fontId="3" fillId="0" borderId="104" xfId="1" applyFont="1" applyBorder="1" applyAlignment="1">
      <alignment horizontal="center" vertical="center"/>
    </xf>
    <xf numFmtId="49" fontId="3" fillId="0" borderId="102" xfId="1" applyNumberFormat="1" applyFont="1" applyBorder="1" applyAlignment="1">
      <alignment horizontal="center" vertical="center"/>
    </xf>
    <xf numFmtId="0" fontId="11" fillId="0" borderId="106" xfId="1" applyFont="1" applyBorder="1" applyAlignment="1">
      <alignment horizontal="center" vertical="center"/>
    </xf>
    <xf numFmtId="0" fontId="5" fillId="0" borderId="107" xfId="1" applyFont="1" applyBorder="1" applyAlignment="1">
      <alignment horizontal="center" vertical="center"/>
    </xf>
    <xf numFmtId="0" fontId="5" fillId="0" borderId="108" xfId="1" applyFont="1" applyBorder="1" applyAlignment="1">
      <alignment horizontal="center" vertical="center"/>
    </xf>
    <xf numFmtId="49" fontId="3" fillId="0" borderId="105" xfId="1" applyNumberFormat="1" applyFont="1" applyBorder="1" applyAlignment="1">
      <alignment horizontal="left" vertical="center" wrapText="1"/>
    </xf>
    <xf numFmtId="0" fontId="17" fillId="0" borderId="105" xfId="0" applyFont="1" applyBorder="1" applyAlignment="1">
      <alignment vertical="center" wrapText="1"/>
    </xf>
    <xf numFmtId="0" fontId="18" fillId="0" borderId="50" xfId="0" applyFont="1" applyBorder="1" applyAlignment="1">
      <alignment horizontal="center" vertical="center" wrapText="1"/>
    </xf>
    <xf numFmtId="0" fontId="5" fillId="0" borderId="109" xfId="1" applyFont="1" applyBorder="1" applyAlignment="1">
      <alignment horizontal="center" vertical="center"/>
    </xf>
    <xf numFmtId="0" fontId="11" fillId="0" borderId="110" xfId="1" applyFont="1" applyBorder="1" applyAlignment="1">
      <alignment horizontal="center" vertical="center"/>
    </xf>
    <xf numFmtId="0" fontId="5" fillId="0" borderId="111" xfId="1" applyFont="1" applyBorder="1" applyAlignment="1">
      <alignment horizontal="center" vertical="center"/>
    </xf>
    <xf numFmtId="0" fontId="11" fillId="0" borderId="112" xfId="1" applyFont="1" applyBorder="1" applyAlignment="1">
      <alignment horizontal="center" vertical="center"/>
    </xf>
    <xf numFmtId="0" fontId="5" fillId="0" borderId="113" xfId="1" applyFont="1" applyBorder="1" applyAlignment="1">
      <alignment horizontal="center" vertical="center"/>
    </xf>
    <xf numFmtId="0" fontId="11" fillId="0" borderId="114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115" xfId="1" applyFont="1" applyBorder="1" applyAlignment="1">
      <alignment horizontal="center" vertical="center"/>
    </xf>
    <xf numFmtId="0" fontId="5" fillId="0" borderId="116" xfId="1" applyFont="1" applyBorder="1" applyAlignment="1">
      <alignment horizontal="center" vertical="center"/>
    </xf>
    <xf numFmtId="49" fontId="3" fillId="0" borderId="53" xfId="1" applyNumberFormat="1" applyFont="1" applyBorder="1" applyAlignment="1">
      <alignment horizontal="center" vertical="center"/>
    </xf>
    <xf numFmtId="0" fontId="11" fillId="0" borderId="105" xfId="1" applyFont="1" applyBorder="1" applyAlignment="1">
      <alignment horizontal="center" vertical="center"/>
    </xf>
    <xf numFmtId="0" fontId="5" fillId="0" borderId="105" xfId="1" applyFont="1" applyBorder="1" applyAlignment="1">
      <alignment horizontal="center" vertical="center"/>
    </xf>
    <xf numFmtId="49" fontId="3" fillId="0" borderId="0" xfId="1" applyNumberFormat="1" applyFont="1" applyAlignment="1">
      <alignment vertical="center" wrapText="1"/>
    </xf>
    <xf numFmtId="49" fontId="3" fillId="0" borderId="114" xfId="1" applyNumberFormat="1" applyFont="1" applyBorder="1" applyAlignment="1">
      <alignment horizontal="center" vertical="center"/>
    </xf>
    <xf numFmtId="0" fontId="11" fillId="0" borderId="117" xfId="1" applyFont="1" applyBorder="1" applyAlignment="1">
      <alignment horizontal="center" vertical="center"/>
    </xf>
    <xf numFmtId="0" fontId="5" fillId="0" borderId="118" xfId="1" applyFont="1" applyBorder="1" applyAlignment="1">
      <alignment horizontal="center" vertical="center"/>
    </xf>
    <xf numFmtId="0" fontId="5" fillId="0" borderId="119" xfId="1" applyFont="1" applyBorder="1" applyAlignment="1">
      <alignment horizontal="center" vertical="center"/>
    </xf>
    <xf numFmtId="0" fontId="5" fillId="0" borderId="120" xfId="1" applyFont="1" applyBorder="1" applyAlignment="1">
      <alignment horizontal="center" vertical="center"/>
    </xf>
    <xf numFmtId="0" fontId="5" fillId="0" borderId="121" xfId="1" applyFont="1" applyBorder="1" applyAlignment="1">
      <alignment horizontal="center" vertical="center"/>
    </xf>
    <xf numFmtId="0" fontId="5" fillId="0" borderId="122" xfId="1" applyFont="1" applyBorder="1" applyAlignment="1">
      <alignment horizontal="center" vertical="center"/>
    </xf>
    <xf numFmtId="49" fontId="3" fillId="0" borderId="123" xfId="1" applyNumberFormat="1" applyFont="1" applyBorder="1" applyAlignment="1">
      <alignment horizontal="left" vertical="center" wrapText="1"/>
    </xf>
    <xf numFmtId="0" fontId="3" fillId="0" borderId="124" xfId="1" applyFont="1" applyBorder="1" applyAlignment="1">
      <alignment horizontal="center" vertical="center"/>
    </xf>
    <xf numFmtId="0" fontId="11" fillId="0" borderId="25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5" fillId="0" borderId="125" xfId="1" applyFont="1" applyBorder="1" applyAlignment="1">
      <alignment horizontal="center" vertical="center"/>
    </xf>
    <xf numFmtId="49" fontId="5" fillId="0" borderId="126" xfId="1" applyNumberFormat="1" applyFont="1" applyBorder="1" applyAlignment="1">
      <alignment horizontal="left" vertical="center" wrapText="1"/>
    </xf>
    <xf numFmtId="0" fontId="3" fillId="0" borderId="127" xfId="1" applyFont="1" applyBorder="1" applyAlignment="1">
      <alignment horizontal="center" vertical="center"/>
    </xf>
    <xf numFmtId="0" fontId="5" fillId="0" borderId="128" xfId="1" applyFont="1" applyBorder="1" applyAlignment="1">
      <alignment horizontal="center" vertical="center"/>
    </xf>
    <xf numFmtId="0" fontId="5" fillId="0" borderId="126" xfId="1" applyFont="1" applyBorder="1" applyAlignment="1">
      <alignment horizontal="center" vertical="center"/>
    </xf>
    <xf numFmtId="0" fontId="5" fillId="0" borderId="129" xfId="1" applyFont="1" applyBorder="1" applyAlignment="1">
      <alignment horizontal="center" vertical="center"/>
    </xf>
    <xf numFmtId="0" fontId="5" fillId="0" borderId="130" xfId="1" applyFont="1" applyBorder="1" applyAlignment="1">
      <alignment horizontal="center" vertical="center"/>
    </xf>
    <xf numFmtId="0" fontId="11" fillId="0" borderId="131" xfId="1" applyFont="1" applyBorder="1" applyAlignment="1">
      <alignment horizontal="center" vertical="center"/>
    </xf>
    <xf numFmtId="0" fontId="5" fillId="0" borderId="132" xfId="1" applyFont="1" applyBorder="1" applyAlignment="1">
      <alignment horizontal="center" vertical="center"/>
    </xf>
    <xf numFmtId="0" fontId="5" fillId="0" borderId="133" xfId="1" applyFont="1" applyBorder="1" applyAlignment="1">
      <alignment horizontal="center" vertical="center"/>
    </xf>
    <xf numFmtId="49" fontId="5" fillId="0" borderId="134" xfId="1" applyNumberFormat="1" applyFont="1" applyBorder="1" applyAlignment="1">
      <alignment horizontal="left" vertical="center" wrapText="1"/>
    </xf>
    <xf numFmtId="0" fontId="13" fillId="0" borderId="104" xfId="1" applyFont="1" applyBorder="1" applyAlignment="1">
      <alignment horizontal="center" vertical="center"/>
    </xf>
    <xf numFmtId="49" fontId="3" fillId="0" borderId="135" xfId="1" applyNumberFormat="1" applyFont="1" applyBorder="1" applyAlignment="1">
      <alignment horizontal="center" vertical="center"/>
    </xf>
    <xf numFmtId="0" fontId="11" fillId="0" borderId="136" xfId="1" applyFont="1" applyBorder="1" applyAlignment="1">
      <alignment horizontal="center" vertical="center"/>
    </xf>
    <xf numFmtId="0" fontId="5" fillId="0" borderId="137" xfId="1" applyFont="1" applyBorder="1" applyAlignment="1">
      <alignment horizontal="center" vertical="center"/>
    </xf>
    <xf numFmtId="0" fontId="5" fillId="0" borderId="138" xfId="1" applyFont="1" applyBorder="1" applyAlignment="1">
      <alignment horizontal="center" vertical="center"/>
    </xf>
    <xf numFmtId="0" fontId="11" fillId="0" borderId="139" xfId="1" applyFont="1" applyBorder="1" applyAlignment="1">
      <alignment horizontal="center" vertical="center"/>
    </xf>
    <xf numFmtId="0" fontId="5" fillId="0" borderId="140" xfId="1" applyFont="1" applyBorder="1" applyAlignment="1">
      <alignment horizontal="center" vertical="center"/>
    </xf>
    <xf numFmtId="0" fontId="11" fillId="0" borderId="141" xfId="1" applyFont="1" applyBorder="1" applyAlignment="1">
      <alignment horizontal="center" vertical="center"/>
    </xf>
    <xf numFmtId="0" fontId="5" fillId="0" borderId="142" xfId="1" applyFont="1" applyBorder="1" applyAlignment="1">
      <alignment horizontal="center" vertical="center"/>
    </xf>
    <xf numFmtId="0" fontId="5" fillId="0" borderId="143" xfId="1" applyFont="1" applyBorder="1" applyAlignment="1">
      <alignment horizontal="center" vertical="center"/>
    </xf>
    <xf numFmtId="0" fontId="5" fillId="0" borderId="144" xfId="1" applyFont="1" applyBorder="1" applyAlignment="1">
      <alignment horizontal="center" vertical="center"/>
    </xf>
    <xf numFmtId="0" fontId="5" fillId="0" borderId="145" xfId="1" applyFont="1" applyBorder="1" applyAlignment="1">
      <alignment horizontal="center" vertical="center"/>
    </xf>
    <xf numFmtId="0" fontId="5" fillId="0" borderId="146" xfId="1" applyFont="1" applyBorder="1" applyAlignment="1">
      <alignment horizontal="center" vertical="center"/>
    </xf>
    <xf numFmtId="49" fontId="1" fillId="0" borderId="147" xfId="1" applyNumberFormat="1" applyFont="1" applyBorder="1" applyAlignment="1">
      <alignment horizontal="left" vertical="center" wrapText="1"/>
    </xf>
    <xf numFmtId="49" fontId="3" fillId="0" borderId="148" xfId="1" applyNumberFormat="1" applyFont="1" applyBorder="1" applyAlignment="1">
      <alignment horizontal="center" vertical="center"/>
    </xf>
    <xf numFmtId="0" fontId="11" fillId="0" borderId="147" xfId="1" applyFont="1" applyBorder="1" applyAlignment="1">
      <alignment horizontal="center" vertical="center"/>
    </xf>
    <xf numFmtId="0" fontId="11" fillId="0" borderId="142" xfId="1" applyFont="1" applyBorder="1" applyAlignment="1">
      <alignment horizontal="center" vertical="center"/>
    </xf>
    <xf numFmtId="0" fontId="5" fillId="0" borderId="149" xfId="1" applyFont="1" applyBorder="1" applyAlignment="1">
      <alignment horizontal="center" vertical="center"/>
    </xf>
    <xf numFmtId="0" fontId="5" fillId="0" borderId="150" xfId="1" applyFont="1" applyBorder="1" applyAlignment="1">
      <alignment horizontal="center" vertical="center"/>
    </xf>
    <xf numFmtId="0" fontId="5" fillId="0" borderId="151" xfId="1" applyFont="1" applyBorder="1" applyAlignment="1">
      <alignment horizontal="center" vertical="center"/>
    </xf>
    <xf numFmtId="49" fontId="3" fillId="0" borderId="147" xfId="1" applyNumberFormat="1" applyFont="1" applyBorder="1" applyAlignment="1">
      <alignment horizontal="left" vertical="center" wrapText="1"/>
    </xf>
    <xf numFmtId="0" fontId="3" fillId="0" borderId="149" xfId="1" applyFont="1" applyBorder="1" applyAlignment="1">
      <alignment horizontal="center" vertical="center"/>
    </xf>
    <xf numFmtId="0" fontId="5" fillId="0" borderId="152" xfId="1" applyFont="1" applyBorder="1" applyAlignment="1">
      <alignment horizontal="center" vertical="center"/>
    </xf>
    <xf numFmtId="49" fontId="3" fillId="0" borderId="153" xfId="1" applyNumberFormat="1" applyFont="1" applyBorder="1" applyAlignment="1">
      <alignment horizontal="center" vertical="center"/>
    </xf>
    <xf numFmtId="49" fontId="3" fillId="0" borderId="154" xfId="1" applyNumberFormat="1" applyFont="1" applyBorder="1" applyAlignment="1">
      <alignment horizontal="center" vertical="center"/>
    </xf>
    <xf numFmtId="0" fontId="6" fillId="0" borderId="155" xfId="1" applyFont="1" applyBorder="1"/>
    <xf numFmtId="49" fontId="3" fillId="0" borderId="156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11" fillId="0" borderId="157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5" fillId="0" borderId="157" xfId="1" applyFont="1" applyBorder="1" applyAlignment="1">
      <alignment horizontal="center" vertical="center"/>
    </xf>
    <xf numFmtId="0" fontId="5" fillId="0" borderId="158" xfId="1" applyFont="1" applyBorder="1" applyAlignment="1">
      <alignment horizontal="center" vertical="center"/>
    </xf>
    <xf numFmtId="0" fontId="5" fillId="0" borderId="159" xfId="1" applyFont="1" applyBorder="1" applyAlignment="1">
      <alignment horizontal="center" vertical="center"/>
    </xf>
    <xf numFmtId="0" fontId="6" fillId="0" borderId="1" xfId="1" applyFont="1" applyBorder="1"/>
    <xf numFmtId="49" fontId="3" fillId="0" borderId="149" xfId="1" applyNumberFormat="1" applyFont="1" applyBorder="1" applyAlignment="1">
      <alignment horizontal="center" vertical="center"/>
    </xf>
    <xf numFmtId="0" fontId="11" fillId="0" borderId="160" xfId="1" applyFont="1" applyBorder="1" applyAlignment="1">
      <alignment horizontal="center" vertical="center"/>
    </xf>
    <xf numFmtId="0" fontId="5" fillId="0" borderId="161" xfId="1" applyFont="1" applyBorder="1" applyAlignment="1">
      <alignment horizontal="center" vertical="center"/>
    </xf>
    <xf numFmtId="0" fontId="5" fillId="0" borderId="114" xfId="1" applyFont="1" applyBorder="1" applyAlignment="1">
      <alignment horizontal="center" vertical="center"/>
    </xf>
    <xf numFmtId="0" fontId="5" fillId="0" borderId="160" xfId="1" applyFont="1" applyBorder="1" applyAlignment="1">
      <alignment horizontal="center" vertical="center"/>
    </xf>
    <xf numFmtId="0" fontId="5" fillId="0" borderId="162" xfId="1" applyFont="1" applyBorder="1" applyAlignment="1">
      <alignment horizontal="center" vertical="center"/>
    </xf>
    <xf numFmtId="0" fontId="5" fillId="0" borderId="163" xfId="1" applyFont="1" applyBorder="1" applyAlignment="1">
      <alignment horizontal="center" vertical="center"/>
    </xf>
    <xf numFmtId="0" fontId="5" fillId="0" borderId="164" xfId="1" applyFont="1" applyBorder="1" applyAlignment="1">
      <alignment horizontal="center" vertical="center"/>
    </xf>
    <xf numFmtId="0" fontId="11" fillId="0" borderId="165" xfId="1" applyFont="1" applyBorder="1" applyAlignment="1">
      <alignment horizontal="left" vertical="center"/>
    </xf>
    <xf numFmtId="0" fontId="5" fillId="0" borderId="165" xfId="1" applyFont="1" applyBorder="1" applyAlignment="1">
      <alignment horizontal="left" vertical="center"/>
    </xf>
    <xf numFmtId="0" fontId="11" fillId="0" borderId="166" xfId="1" applyFont="1" applyBorder="1" applyAlignment="1">
      <alignment horizontal="left" vertical="center"/>
    </xf>
    <xf numFmtId="0" fontId="5" fillId="0" borderId="166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167" xfId="1" applyFont="1" applyBorder="1" applyAlignment="1">
      <alignment horizontal="left" vertical="center"/>
    </xf>
    <xf numFmtId="0" fontId="5" fillId="0" borderId="167" xfId="1" applyFont="1" applyBorder="1" applyAlignment="1">
      <alignment horizontal="center" vertical="center"/>
    </xf>
    <xf numFmtId="49" fontId="5" fillId="0" borderId="168" xfId="1" applyNumberFormat="1" applyFont="1" applyBorder="1" applyAlignment="1">
      <alignment horizontal="left" vertical="center" wrapText="1"/>
    </xf>
    <xf numFmtId="0" fontId="5" fillId="0" borderId="169" xfId="1" applyFont="1" applyBorder="1" applyAlignment="1">
      <alignment horizontal="center" vertical="center"/>
    </xf>
    <xf numFmtId="0" fontId="6" fillId="0" borderId="170" xfId="1" applyFont="1" applyBorder="1"/>
    <xf numFmtId="0" fontId="6" fillId="0" borderId="171" xfId="1" applyFont="1" applyBorder="1"/>
    <xf numFmtId="0" fontId="11" fillId="0" borderId="172" xfId="1" applyFont="1" applyBorder="1" applyAlignment="1">
      <alignment horizontal="center" vertical="center"/>
    </xf>
    <xf numFmtId="0" fontId="5" fillId="0" borderId="173" xfId="1" applyFont="1" applyBorder="1" applyAlignment="1">
      <alignment horizontal="center" vertical="center"/>
    </xf>
    <xf numFmtId="0" fontId="5" fillId="0" borderId="174" xfId="1" applyFont="1" applyBorder="1" applyAlignment="1">
      <alignment horizontal="center" vertical="center"/>
    </xf>
    <xf numFmtId="0" fontId="11" fillId="0" borderId="175" xfId="1" applyFont="1" applyBorder="1" applyAlignment="1">
      <alignment horizontal="center" vertical="center"/>
    </xf>
    <xf numFmtId="49" fontId="5" fillId="0" borderId="176" xfId="1" applyNumberFormat="1" applyFont="1" applyBorder="1" applyAlignment="1">
      <alignment horizontal="left" vertical="center" wrapText="1"/>
    </xf>
    <xf numFmtId="0" fontId="13" fillId="0" borderId="169" xfId="1" applyFont="1" applyBorder="1" applyAlignment="1">
      <alignment horizontal="center" vertical="center"/>
    </xf>
    <xf numFmtId="49" fontId="3" fillId="0" borderId="143" xfId="1" applyNumberFormat="1" applyFont="1" applyBorder="1" applyAlignment="1">
      <alignment horizontal="center" vertical="center"/>
    </xf>
    <xf numFmtId="0" fontId="5" fillId="0" borderId="177" xfId="1" applyFont="1" applyBorder="1" applyAlignment="1">
      <alignment horizontal="center" vertical="center"/>
    </xf>
    <xf numFmtId="0" fontId="11" fillId="0" borderId="178" xfId="1" applyFont="1" applyBorder="1" applyAlignment="1">
      <alignment horizontal="center" vertical="center"/>
    </xf>
    <xf numFmtId="0" fontId="11" fillId="0" borderId="179" xfId="1" applyFont="1" applyBorder="1" applyAlignment="1">
      <alignment horizontal="center" vertical="center"/>
    </xf>
    <xf numFmtId="0" fontId="5" fillId="0" borderId="180" xfId="1" applyFont="1" applyBorder="1" applyAlignment="1">
      <alignment horizontal="center" vertical="center"/>
    </xf>
    <xf numFmtId="0" fontId="5" fillId="0" borderId="181" xfId="1" applyFont="1" applyBorder="1" applyAlignment="1">
      <alignment horizontal="center" vertical="center"/>
    </xf>
    <xf numFmtId="49" fontId="3" fillId="0" borderId="147" xfId="1" applyNumberFormat="1" applyFont="1" applyBorder="1" applyAlignment="1">
      <alignment vertical="center" wrapText="1"/>
    </xf>
    <xf numFmtId="49" fontId="3" fillId="0" borderId="42" xfId="1" applyNumberFormat="1" applyFont="1" applyBorder="1" applyAlignment="1">
      <alignment horizontal="center" vertical="center"/>
    </xf>
    <xf numFmtId="49" fontId="3" fillId="0" borderId="39" xfId="1" applyNumberFormat="1" applyFont="1" applyBorder="1" applyAlignment="1">
      <alignment vertical="center" wrapText="1"/>
    </xf>
    <xf numFmtId="0" fontId="3" fillId="0" borderId="42" xfId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11" fillId="0" borderId="182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49" fontId="5" fillId="0" borderId="25" xfId="1" applyNumberFormat="1" applyFont="1" applyBorder="1" applyAlignment="1">
      <alignment horizontal="left" vertical="center" wrapText="1"/>
    </xf>
    <xf numFmtId="0" fontId="5" fillId="0" borderId="183" xfId="1" applyFont="1" applyBorder="1" applyAlignment="1">
      <alignment horizontal="center" vertical="center"/>
    </xf>
    <xf numFmtId="0" fontId="6" fillId="0" borderId="184" xfId="1" applyFont="1" applyBorder="1"/>
    <xf numFmtId="0" fontId="6" fillId="0" borderId="185" xfId="1" applyFont="1" applyBorder="1"/>
    <xf numFmtId="49" fontId="5" fillId="0" borderId="186" xfId="1" applyNumberFormat="1" applyFont="1" applyBorder="1" applyAlignment="1">
      <alignment horizontal="center" vertical="center" wrapText="1"/>
    </xf>
    <xf numFmtId="49" fontId="11" fillId="0" borderId="187" xfId="1" applyNumberFormat="1" applyFont="1" applyBorder="1" applyAlignment="1">
      <alignment horizontal="center" vertical="center"/>
    </xf>
    <xf numFmtId="49" fontId="5" fillId="0" borderId="188" xfId="1" applyNumberFormat="1" applyFont="1" applyBorder="1" applyAlignment="1">
      <alignment horizontal="center" vertical="center"/>
    </xf>
    <xf numFmtId="49" fontId="5" fillId="0" borderId="189" xfId="1" applyNumberFormat="1" applyFont="1" applyBorder="1" applyAlignment="1">
      <alignment horizontal="center" vertical="center"/>
    </xf>
    <xf numFmtId="49" fontId="19" fillId="0" borderId="190" xfId="1" applyNumberFormat="1" applyFont="1" applyBorder="1" applyAlignment="1">
      <alignment horizontal="center" vertical="center" textRotation="255"/>
    </xf>
    <xf numFmtId="49" fontId="5" fillId="0" borderId="188" xfId="1" applyNumberFormat="1" applyFont="1" applyBorder="1" applyAlignment="1">
      <alignment vertical="center" wrapText="1"/>
    </xf>
    <xf numFmtId="49" fontId="5" fillId="0" borderId="188" xfId="1" applyNumberFormat="1" applyFont="1" applyBorder="1" applyAlignment="1">
      <alignment horizontal="center" vertical="center"/>
    </xf>
    <xf numFmtId="49" fontId="5" fillId="0" borderId="189" xfId="1" applyNumberFormat="1" applyFont="1" applyBorder="1" applyAlignment="1">
      <alignment horizontal="center" vertical="center"/>
    </xf>
    <xf numFmtId="0" fontId="5" fillId="0" borderId="191" xfId="1" applyFont="1" applyBorder="1" applyAlignment="1">
      <alignment horizontal="center" vertical="center" wrapText="1"/>
    </xf>
    <xf numFmtId="49" fontId="5" fillId="0" borderId="192" xfId="1" applyNumberFormat="1" applyFont="1" applyBorder="1" applyAlignment="1">
      <alignment horizontal="center" vertical="center" wrapText="1"/>
    </xf>
    <xf numFmtId="0" fontId="5" fillId="0" borderId="193" xfId="1" applyFont="1" applyBorder="1" applyAlignment="1">
      <alignment horizontal="center" vertical="center"/>
    </xf>
    <xf numFmtId="0" fontId="5" fillId="0" borderId="194" xfId="1" applyFont="1" applyBorder="1" applyAlignment="1">
      <alignment horizontal="center" vertical="center"/>
    </xf>
    <xf numFmtId="0" fontId="5" fillId="0" borderId="195" xfId="1" applyFont="1" applyBorder="1" applyAlignment="1">
      <alignment horizontal="center" vertical="center"/>
    </xf>
    <xf numFmtId="49" fontId="19" fillId="0" borderId="196" xfId="1" applyNumberFormat="1" applyFont="1" applyBorder="1" applyAlignment="1">
      <alignment horizontal="center" vertical="center" textRotation="255"/>
    </xf>
    <xf numFmtId="49" fontId="5" fillId="0" borderId="197" xfId="1" applyNumberFormat="1" applyFont="1" applyBorder="1" applyAlignment="1">
      <alignment vertical="center" wrapText="1"/>
    </xf>
    <xf numFmtId="49" fontId="5" fillId="0" borderId="197" xfId="1" applyNumberFormat="1" applyFont="1" applyBorder="1" applyAlignment="1">
      <alignment horizontal="center" vertical="center"/>
    </xf>
    <xf numFmtId="49" fontId="5" fillId="0" borderId="198" xfId="1" applyNumberFormat="1" applyFont="1" applyBorder="1" applyAlignment="1">
      <alignment horizontal="center" vertical="center"/>
    </xf>
    <xf numFmtId="0" fontId="5" fillId="0" borderId="184" xfId="1" applyFont="1" applyBorder="1" applyAlignment="1">
      <alignment horizontal="center" vertical="center" wrapText="1"/>
    </xf>
    <xf numFmtId="49" fontId="5" fillId="0" borderId="193" xfId="1" applyNumberFormat="1" applyFont="1" applyBorder="1" applyAlignment="1">
      <alignment horizontal="center" vertical="center" wrapText="1"/>
    </xf>
    <xf numFmtId="0" fontId="20" fillId="0" borderId="199" xfId="1" applyFont="1" applyBorder="1" applyAlignment="1">
      <alignment horizontal="center" vertical="center"/>
    </xf>
    <xf numFmtId="0" fontId="20" fillId="0" borderId="200" xfId="1" applyFont="1" applyBorder="1" applyAlignment="1">
      <alignment horizontal="center" vertical="center"/>
    </xf>
    <xf numFmtId="0" fontId="20" fillId="0" borderId="201" xfId="1" applyFont="1" applyBorder="1" applyAlignment="1">
      <alignment horizontal="center" vertical="center"/>
    </xf>
    <xf numFmtId="49" fontId="19" fillId="0" borderId="194" xfId="1" applyNumberFormat="1" applyFont="1" applyBorder="1" applyAlignment="1">
      <alignment horizontal="center" vertical="center" textRotation="255"/>
    </xf>
    <xf numFmtId="49" fontId="5" fillId="0" borderId="194" xfId="1" applyNumberFormat="1" applyFont="1" applyBorder="1" applyAlignment="1">
      <alignment vertical="center" wrapText="1"/>
    </xf>
    <xf numFmtId="49" fontId="5" fillId="0" borderId="194" xfId="1" applyNumberFormat="1" applyFont="1" applyBorder="1" applyAlignment="1">
      <alignment horizontal="center" vertical="center"/>
    </xf>
    <xf numFmtId="49" fontId="5" fillId="0" borderId="195" xfId="1" applyNumberFormat="1" applyFont="1" applyBorder="1" applyAlignment="1">
      <alignment horizontal="center" vertical="center"/>
    </xf>
    <xf numFmtId="0" fontId="8" fillId="0" borderId="184" xfId="1" applyFont="1" applyBorder="1" applyAlignment="1">
      <alignment vertical="center" wrapText="1"/>
    </xf>
    <xf numFmtId="0" fontId="6" fillId="0" borderId="202" xfId="1" applyFont="1" applyBorder="1" applyAlignment="1">
      <alignment horizontal="center" vertical="center"/>
    </xf>
    <xf numFmtId="0" fontId="6" fillId="0" borderId="202" xfId="1" applyFont="1" applyBorder="1" applyAlignment="1">
      <alignment vertical="center"/>
    </xf>
    <xf numFmtId="0" fontId="6" fillId="0" borderId="184" xfId="1" applyFont="1" applyBorder="1" applyAlignment="1">
      <alignment vertical="center"/>
    </xf>
    <xf numFmtId="49" fontId="21" fillId="0" borderId="184" xfId="1" applyNumberFormat="1" applyFont="1" applyBorder="1" applyAlignment="1">
      <alignment horizontal="center"/>
    </xf>
    <xf numFmtId="49" fontId="21" fillId="0" borderId="1" xfId="1" applyNumberFormat="1" applyFont="1" applyBorder="1" applyAlignment="1">
      <alignment horizontal="center"/>
    </xf>
    <xf numFmtId="49" fontId="21" fillId="0" borderId="171" xfId="1" applyNumberFormat="1" applyFont="1" applyBorder="1" applyAlignment="1">
      <alignment horizontal="center"/>
    </xf>
    <xf numFmtId="49" fontId="22" fillId="0" borderId="184" xfId="1" applyNumberFormat="1" applyFont="1" applyBorder="1" applyAlignment="1">
      <alignment horizontal="center"/>
    </xf>
    <xf numFmtId="49" fontId="22" fillId="0" borderId="1" xfId="1" applyNumberFormat="1" applyFont="1" applyBorder="1" applyAlignment="1">
      <alignment horizontal="center"/>
    </xf>
    <xf numFmtId="0" fontId="23" fillId="0" borderId="0" xfId="1" applyFont="1" applyAlignment="1">
      <alignment wrapText="1"/>
    </xf>
    <xf numFmtId="0" fontId="24" fillId="0" borderId="0" xfId="1" applyFont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2">
    <cellStyle name="Excel Built-in Normal 2" xfId="1" xr:uid="{CE35DA12-FD39-4B14-8063-EA8FE6D17A9B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3499D-E718-48B0-9C19-FE8A9C673AEB}">
  <sheetPr>
    <pageSetUpPr fitToPage="1"/>
  </sheetPr>
  <dimension ref="A2:AG69"/>
  <sheetViews>
    <sheetView showGridLines="0" tabSelected="1" zoomScale="80" zoomScaleNormal="80" zoomScaleSheetLayoutView="70" workbookViewId="0">
      <selection activeCell="B51" sqref="B51"/>
    </sheetView>
  </sheetViews>
  <sheetFormatPr defaultColWidth="8.5703125" defaultRowHeight="15" x14ac:dyDescent="0.2"/>
  <cols>
    <col min="1" max="1" width="4.42578125" style="3" customWidth="1"/>
    <col min="2" max="2" width="63.5703125" style="2" customWidth="1"/>
    <col min="3" max="8" width="8.5703125" style="2"/>
    <col min="9" max="9" width="7.42578125" style="2" customWidth="1"/>
    <col min="10" max="25" width="8.5703125" style="2"/>
    <col min="26" max="26" width="7.42578125" style="1" customWidth="1"/>
  </cols>
  <sheetData>
    <row r="2" spans="1:33" x14ac:dyDescent="0.2"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3"/>
      <c r="AA2" s="332"/>
      <c r="AB2" s="332"/>
    </row>
    <row r="3" spans="1:33" ht="18.75" x14ac:dyDescent="0.3">
      <c r="A3" s="7"/>
      <c r="B3" s="329" t="s">
        <v>85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8"/>
      <c r="AC3" s="330"/>
      <c r="AD3" s="330"/>
      <c r="AE3" s="330"/>
      <c r="AF3" s="331"/>
      <c r="AG3" s="330"/>
    </row>
    <row r="4" spans="1:33" ht="15.75" customHeight="1" x14ac:dyDescent="0.3">
      <c r="A4" s="7"/>
      <c r="B4" s="329" t="s">
        <v>84</v>
      </c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8"/>
      <c r="AC4" s="4"/>
      <c r="AD4" s="4"/>
      <c r="AE4" s="4"/>
      <c r="AF4" s="4"/>
      <c r="AG4" s="4"/>
    </row>
    <row r="5" spans="1:33" ht="18.75" x14ac:dyDescent="0.3">
      <c r="A5" s="7"/>
      <c r="B5" s="326" t="s">
        <v>83</v>
      </c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5"/>
      <c r="AC5" s="4"/>
      <c r="AD5" s="4"/>
      <c r="AE5" s="4"/>
      <c r="AF5" s="4"/>
      <c r="AG5" s="4"/>
    </row>
    <row r="6" spans="1:33" ht="21.75" customHeight="1" thickBot="1" x14ac:dyDescent="0.35">
      <c r="A6" s="7"/>
      <c r="B6" s="326" t="s">
        <v>82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6"/>
      <c r="AB6" s="325"/>
      <c r="AC6" s="16"/>
      <c r="AD6" s="16"/>
      <c r="AE6" s="16"/>
      <c r="AF6" s="16"/>
      <c r="AG6" s="16"/>
    </row>
    <row r="7" spans="1:33" ht="15.75" hidden="1" thickBot="1" x14ac:dyDescent="0.3">
      <c r="A7" s="7"/>
      <c r="B7" s="324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2"/>
      <c r="AA7" s="294"/>
      <c r="AB7" s="293"/>
      <c r="AC7" s="16"/>
      <c r="AD7" s="16"/>
      <c r="AE7" s="16"/>
      <c r="AF7" s="16"/>
      <c r="AG7" s="16"/>
    </row>
    <row r="8" spans="1:33" ht="15.75" thickBot="1" x14ac:dyDescent="0.3">
      <c r="A8" s="7"/>
      <c r="B8" s="321"/>
      <c r="C8" s="320" t="s">
        <v>81</v>
      </c>
      <c r="D8" s="319"/>
      <c r="E8" s="319"/>
      <c r="F8" s="318" t="s">
        <v>80</v>
      </c>
      <c r="G8" s="318" t="s">
        <v>79</v>
      </c>
      <c r="H8" s="318" t="s">
        <v>78</v>
      </c>
      <c r="I8" s="317" t="s">
        <v>77</v>
      </c>
      <c r="J8" s="316" t="s">
        <v>76</v>
      </c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4"/>
      <c r="Z8" s="313" t="s">
        <v>75</v>
      </c>
      <c r="AA8" s="294"/>
      <c r="AB8" s="293"/>
      <c r="AC8" s="16"/>
      <c r="AD8" s="16"/>
      <c r="AE8" s="16"/>
      <c r="AF8" s="16"/>
      <c r="AG8" s="16"/>
    </row>
    <row r="9" spans="1:33" x14ac:dyDescent="0.25">
      <c r="A9" s="7"/>
      <c r="B9" s="312"/>
      <c r="C9" s="311" t="s">
        <v>73</v>
      </c>
      <c r="D9" s="310" t="s">
        <v>72</v>
      </c>
      <c r="E9" s="310" t="s">
        <v>74</v>
      </c>
      <c r="F9" s="309"/>
      <c r="G9" s="309"/>
      <c r="H9" s="309"/>
      <c r="I9" s="308"/>
      <c r="J9" s="307">
        <v>1</v>
      </c>
      <c r="K9" s="306"/>
      <c r="L9" s="306"/>
      <c r="M9" s="305"/>
      <c r="N9" s="307">
        <v>2</v>
      </c>
      <c r="O9" s="306"/>
      <c r="P9" s="306"/>
      <c r="Q9" s="305"/>
      <c r="R9" s="307">
        <v>3</v>
      </c>
      <c r="S9" s="306"/>
      <c r="T9" s="306"/>
      <c r="U9" s="305"/>
      <c r="V9" s="307">
        <v>4</v>
      </c>
      <c r="W9" s="306"/>
      <c r="X9" s="306"/>
      <c r="Y9" s="305"/>
      <c r="Z9" s="304"/>
      <c r="AA9" s="294"/>
      <c r="AB9" s="293"/>
      <c r="AC9" s="16"/>
      <c r="AD9" s="16"/>
      <c r="AE9" s="16"/>
      <c r="AF9" s="16"/>
      <c r="AG9" s="16"/>
    </row>
    <row r="10" spans="1:33" ht="15.75" thickBot="1" x14ac:dyDescent="0.3">
      <c r="A10" s="7"/>
      <c r="B10" s="303"/>
      <c r="C10" s="302"/>
      <c r="D10" s="301"/>
      <c r="E10" s="301"/>
      <c r="F10" s="300"/>
      <c r="G10" s="300"/>
      <c r="H10" s="300"/>
      <c r="I10" s="299"/>
      <c r="J10" s="298" t="s">
        <v>73</v>
      </c>
      <c r="K10" s="297" t="s">
        <v>72</v>
      </c>
      <c r="L10" s="297" t="s">
        <v>71</v>
      </c>
      <c r="M10" s="296" t="s">
        <v>70</v>
      </c>
      <c r="N10" s="298" t="s">
        <v>73</v>
      </c>
      <c r="O10" s="297" t="s">
        <v>72</v>
      </c>
      <c r="P10" s="297" t="s">
        <v>71</v>
      </c>
      <c r="Q10" s="296" t="s">
        <v>70</v>
      </c>
      <c r="R10" s="298" t="s">
        <v>73</v>
      </c>
      <c r="S10" s="297" t="s">
        <v>72</v>
      </c>
      <c r="T10" s="297" t="s">
        <v>71</v>
      </c>
      <c r="U10" s="296" t="s">
        <v>70</v>
      </c>
      <c r="V10" s="298" t="s">
        <v>73</v>
      </c>
      <c r="W10" s="297" t="s">
        <v>72</v>
      </c>
      <c r="X10" s="297" t="s">
        <v>71</v>
      </c>
      <c r="Y10" s="296" t="s">
        <v>70</v>
      </c>
      <c r="Z10" s="295"/>
      <c r="AA10" s="294"/>
      <c r="AB10" s="293"/>
      <c r="AC10" s="16"/>
      <c r="AD10" s="16"/>
      <c r="AE10" s="16"/>
      <c r="AF10" s="16"/>
      <c r="AG10" s="16"/>
    </row>
    <row r="11" spans="1:33" ht="28.5" customHeight="1" thickBot="1" x14ac:dyDescent="0.3">
      <c r="A11" s="292" t="s">
        <v>8</v>
      </c>
      <c r="B11" s="291" t="s">
        <v>69</v>
      </c>
      <c r="C11" s="288"/>
      <c r="D11" s="287"/>
      <c r="E11" s="290"/>
      <c r="F11" s="288"/>
      <c r="G11" s="287"/>
      <c r="H11" s="290"/>
      <c r="I11" s="204"/>
      <c r="J11" s="288"/>
      <c r="K11" s="287"/>
      <c r="L11" s="287"/>
      <c r="M11" s="289"/>
      <c r="N11" s="288"/>
      <c r="O11" s="287"/>
      <c r="P11" s="287"/>
      <c r="Q11" s="286"/>
      <c r="R11" s="288"/>
      <c r="S11" s="287"/>
      <c r="T11" s="287"/>
      <c r="U11" s="286"/>
      <c r="V11" s="288"/>
      <c r="W11" s="287"/>
      <c r="X11" s="287"/>
      <c r="Y11" s="286"/>
      <c r="Z11" s="55"/>
      <c r="AA11" s="16"/>
      <c r="AB11" s="16"/>
      <c r="AC11" s="16"/>
      <c r="AD11" s="16"/>
      <c r="AE11" s="16"/>
      <c r="AF11" s="16"/>
      <c r="AG11" s="16"/>
    </row>
    <row r="12" spans="1:33" x14ac:dyDescent="0.25">
      <c r="A12" s="285">
        <v>1</v>
      </c>
      <c r="B12" s="284" t="s">
        <v>68</v>
      </c>
      <c r="C12" s="190">
        <v>0</v>
      </c>
      <c r="D12" s="256">
        <f>K12+O12+S12+W12+AA12+AD12</f>
        <v>60</v>
      </c>
      <c r="E12" s="254">
        <f>SUM(C12:D12)</f>
        <v>60</v>
      </c>
      <c r="F12" s="190">
        <v>60</v>
      </c>
      <c r="G12" s="256">
        <v>40</v>
      </c>
      <c r="H12" s="254">
        <f>SUM(F12+G12)</f>
        <v>100</v>
      </c>
      <c r="I12" s="73">
        <f>M12+Q12+U12+Y12+AB12+AF12</f>
        <v>4</v>
      </c>
      <c r="J12" s="190">
        <v>0</v>
      </c>
      <c r="K12" s="74">
        <v>30</v>
      </c>
      <c r="L12" s="74">
        <v>20</v>
      </c>
      <c r="M12" s="73">
        <v>2</v>
      </c>
      <c r="N12" s="190">
        <v>0</v>
      </c>
      <c r="O12" s="74">
        <v>30</v>
      </c>
      <c r="P12" s="74">
        <v>20</v>
      </c>
      <c r="Q12" s="187">
        <v>2</v>
      </c>
      <c r="R12" s="186"/>
      <c r="S12" s="74"/>
      <c r="T12" s="74"/>
      <c r="U12" s="187"/>
      <c r="V12" s="190"/>
      <c r="W12" s="74"/>
      <c r="X12" s="74"/>
      <c r="Y12" s="187"/>
      <c r="Z12" s="283" t="s">
        <v>15</v>
      </c>
      <c r="AA12" s="16"/>
      <c r="AB12" s="16"/>
      <c r="AC12" s="16"/>
      <c r="AD12" s="16"/>
      <c r="AE12" s="16"/>
      <c r="AF12" s="16"/>
      <c r="AG12" s="16"/>
    </row>
    <row r="13" spans="1:33" ht="15.75" thickBot="1" x14ac:dyDescent="0.3">
      <c r="A13" s="238">
        <v>2</v>
      </c>
      <c r="B13" s="282" t="s">
        <v>67</v>
      </c>
      <c r="C13" s="229">
        <v>15</v>
      </c>
      <c r="D13" s="226">
        <v>0</v>
      </c>
      <c r="E13" s="281">
        <f>SUM(C13:D13)</f>
        <v>15</v>
      </c>
      <c r="F13" s="229">
        <v>15</v>
      </c>
      <c r="G13" s="226">
        <v>10</v>
      </c>
      <c r="H13" s="131">
        <f>SUM(F13+G13)</f>
        <v>25</v>
      </c>
      <c r="I13" s="232">
        <v>1</v>
      </c>
      <c r="J13" s="229">
        <v>15</v>
      </c>
      <c r="K13" s="280">
        <v>0</v>
      </c>
      <c r="L13" s="280">
        <v>10</v>
      </c>
      <c r="M13" s="279">
        <v>1</v>
      </c>
      <c r="N13" s="277"/>
      <c r="O13" s="220"/>
      <c r="P13" s="223"/>
      <c r="Q13" s="252"/>
      <c r="R13" s="253"/>
      <c r="S13" s="223"/>
      <c r="T13" s="220"/>
      <c r="U13" s="278"/>
      <c r="V13" s="277"/>
      <c r="W13" s="220"/>
      <c r="X13" s="223"/>
      <c r="Y13" s="252"/>
      <c r="Z13" s="276" t="s">
        <v>17</v>
      </c>
      <c r="AA13" s="16"/>
      <c r="AB13" s="269"/>
      <c r="AC13" s="16"/>
      <c r="AD13" s="16"/>
      <c r="AE13" s="16"/>
      <c r="AF13" s="16"/>
      <c r="AG13" s="16"/>
    </row>
    <row r="14" spans="1:33" ht="15.75" thickBot="1" x14ac:dyDescent="0.3">
      <c r="A14" s="275"/>
      <c r="B14" s="274" t="s">
        <v>66</v>
      </c>
      <c r="C14" s="78">
        <f>SUM(C12:C13)</f>
        <v>15</v>
      </c>
      <c r="D14" s="206">
        <f>SUM(D12:D13)</f>
        <v>60</v>
      </c>
      <c r="E14" s="53">
        <f>SUM(E12:E13)</f>
        <v>75</v>
      </c>
      <c r="F14" s="78">
        <f>SUM(F12:F13)</f>
        <v>75</v>
      </c>
      <c r="G14" s="53">
        <f>SUM(G12:G13)</f>
        <v>50</v>
      </c>
      <c r="H14" s="247">
        <f>SUM(H12:H13)</f>
        <v>125</v>
      </c>
      <c r="I14" s="273">
        <f>SUM(I12:I13)</f>
        <v>5</v>
      </c>
      <c r="J14" s="244">
        <f>SUM(J12:J13)</f>
        <v>15</v>
      </c>
      <c r="K14" s="206">
        <f>SUM(K12:K13)</f>
        <v>30</v>
      </c>
      <c r="L14" s="53">
        <f>SUM(L12:L13)</f>
        <v>30</v>
      </c>
      <c r="M14" s="142">
        <f>SUM(M12:M13)</f>
        <v>3</v>
      </c>
      <c r="N14" s="53">
        <f>SUM(N12:N13)</f>
        <v>0</v>
      </c>
      <c r="O14" s="271">
        <f>SUM(O12:O13)</f>
        <v>30</v>
      </c>
      <c r="P14" s="53">
        <f>SUM(P12:P13)</f>
        <v>20</v>
      </c>
      <c r="Q14" s="270">
        <f>SUM(Q12:Q13)</f>
        <v>2</v>
      </c>
      <c r="R14" s="272">
        <f>SUM(R12:R13)</f>
        <v>0</v>
      </c>
      <c r="S14" s="53">
        <f>SUM(S12:S13)</f>
        <v>0</v>
      </c>
      <c r="T14" s="271">
        <f>SUM(T12:T13)</f>
        <v>0</v>
      </c>
      <c r="U14" s="51">
        <f>SUM(U12:U13)</f>
        <v>0</v>
      </c>
      <c r="V14" s="53">
        <f>SUM(V12:V13)</f>
        <v>0</v>
      </c>
      <c r="W14" s="271">
        <f>SUM(W12:W13)</f>
        <v>0</v>
      </c>
      <c r="X14" s="53">
        <f>SUM(X12:X13)</f>
        <v>0</v>
      </c>
      <c r="Y14" s="270">
        <f>SUM(Y12:Y13)</f>
        <v>0</v>
      </c>
      <c r="Z14" s="108"/>
      <c r="AA14" s="16"/>
      <c r="AB14" s="269"/>
      <c r="AC14" s="268"/>
      <c r="AD14" s="16"/>
      <c r="AE14" s="16"/>
      <c r="AF14" s="16"/>
      <c r="AG14" s="16"/>
    </row>
    <row r="15" spans="1:33" ht="15.75" thickBot="1" x14ac:dyDescent="0.3">
      <c r="A15" s="267" t="s">
        <v>7</v>
      </c>
      <c r="B15" s="266" t="s">
        <v>65</v>
      </c>
      <c r="C15" s="265"/>
      <c r="D15" s="78"/>
      <c r="E15" s="78"/>
      <c r="F15" s="264"/>
      <c r="G15" s="263"/>
      <c r="H15" s="262"/>
      <c r="I15" s="261"/>
      <c r="J15" s="262"/>
      <c r="K15" s="260"/>
      <c r="L15" s="260"/>
      <c r="M15" s="261"/>
      <c r="N15" s="260"/>
      <c r="O15" s="260"/>
      <c r="P15" s="260"/>
      <c r="Q15" s="259"/>
      <c r="R15" s="260"/>
      <c r="S15" s="260"/>
      <c r="T15" s="260"/>
      <c r="U15" s="259"/>
      <c r="V15" s="260"/>
      <c r="W15" s="260"/>
      <c r="X15" s="260"/>
      <c r="Y15" s="259"/>
      <c r="Z15" s="55"/>
      <c r="AA15" s="16"/>
      <c r="AB15" s="16"/>
      <c r="AC15" s="16"/>
      <c r="AD15" s="16"/>
      <c r="AE15" s="16"/>
      <c r="AF15" s="16"/>
      <c r="AG15" s="16"/>
    </row>
    <row r="16" spans="1:33" x14ac:dyDescent="0.25">
      <c r="A16" s="238">
        <v>3</v>
      </c>
      <c r="B16" s="237" t="s">
        <v>64</v>
      </c>
      <c r="C16" s="258">
        <v>0</v>
      </c>
      <c r="D16" s="256">
        <f>K16+O16+S16+W16+AA16+AD16</f>
        <v>30</v>
      </c>
      <c r="E16" s="257">
        <f>SUM(C16:D16)</f>
        <v>30</v>
      </c>
      <c r="F16" s="256">
        <v>30</v>
      </c>
      <c r="G16" s="256">
        <v>20</v>
      </c>
      <c r="H16" s="254">
        <f>SUM(F16+G16)</f>
        <v>50</v>
      </c>
      <c r="I16" s="232">
        <f>M16+Q16+U16+Y16+AB16+AF16</f>
        <v>2</v>
      </c>
      <c r="J16" s="236"/>
      <c r="K16" s="220"/>
      <c r="L16" s="220"/>
      <c r="M16" s="232"/>
      <c r="N16" s="236"/>
      <c r="O16" s="220"/>
      <c r="P16" s="220"/>
      <c r="Q16" s="252"/>
      <c r="R16" s="253">
        <v>0</v>
      </c>
      <c r="S16" s="220">
        <v>30</v>
      </c>
      <c r="T16" s="220">
        <v>20</v>
      </c>
      <c r="U16" s="252">
        <v>2</v>
      </c>
      <c r="V16" s="236"/>
      <c r="W16" s="220"/>
      <c r="X16" s="220"/>
      <c r="Y16" s="252"/>
      <c r="Z16" s="251" t="s">
        <v>13</v>
      </c>
      <c r="AA16" s="16"/>
      <c r="AB16" s="250"/>
      <c r="AC16" s="16"/>
      <c r="AD16" s="16"/>
      <c r="AE16" s="16"/>
      <c r="AF16" s="16"/>
      <c r="AG16" s="16"/>
    </row>
    <row r="17" spans="1:33" x14ac:dyDescent="0.25">
      <c r="A17" s="238">
        <v>4</v>
      </c>
      <c r="B17" s="237" t="s">
        <v>63</v>
      </c>
      <c r="C17" s="236">
        <v>0</v>
      </c>
      <c r="D17" s="234">
        <f>K17+O17+S17+W17+AA17+AD17</f>
        <v>30</v>
      </c>
      <c r="E17" s="255">
        <f>SUM(C17:D17)</f>
        <v>30</v>
      </c>
      <c r="F17" s="234">
        <v>30</v>
      </c>
      <c r="G17" s="234">
        <v>45</v>
      </c>
      <c r="H17" s="254">
        <f>SUM(F17+G17)</f>
        <v>75</v>
      </c>
      <c r="I17" s="232">
        <v>3</v>
      </c>
      <c r="J17" s="236"/>
      <c r="K17" s="220"/>
      <c r="L17" s="220"/>
      <c r="M17" s="232"/>
      <c r="N17" s="236">
        <v>0</v>
      </c>
      <c r="O17" s="220">
        <v>30</v>
      </c>
      <c r="P17" s="220">
        <v>45</v>
      </c>
      <c r="Q17" s="252">
        <v>3</v>
      </c>
      <c r="R17" s="253"/>
      <c r="S17" s="220"/>
      <c r="T17" s="220"/>
      <c r="U17" s="252"/>
      <c r="V17" s="236"/>
      <c r="W17" s="220"/>
      <c r="X17" s="220"/>
      <c r="Y17" s="252"/>
      <c r="Z17" s="251" t="s">
        <v>15</v>
      </c>
      <c r="AA17" s="16"/>
      <c r="AB17" s="250"/>
      <c r="AC17" s="16"/>
      <c r="AD17" s="16"/>
      <c r="AE17" s="16"/>
      <c r="AF17" s="16"/>
      <c r="AG17" s="16"/>
    </row>
    <row r="18" spans="1:33" x14ac:dyDescent="0.25">
      <c r="A18" s="162">
        <v>5</v>
      </c>
      <c r="B18" s="194" t="s">
        <v>62</v>
      </c>
      <c r="C18" s="249">
        <v>30</v>
      </c>
      <c r="D18" s="113">
        <v>0</v>
      </c>
      <c r="E18" s="247">
        <f>SUM(C18:D18)</f>
        <v>30</v>
      </c>
      <c r="F18" s="248">
        <v>30</v>
      </c>
      <c r="G18" s="113">
        <v>20</v>
      </c>
      <c r="H18" s="247">
        <f>SUM(F18+G18)</f>
        <v>50</v>
      </c>
      <c r="I18" s="246">
        <v>2</v>
      </c>
      <c r="J18" s="244"/>
      <c r="K18" s="156"/>
      <c r="L18" s="156"/>
      <c r="M18" s="245"/>
      <c r="N18" s="244"/>
      <c r="O18" s="156"/>
      <c r="P18" s="156"/>
      <c r="Q18" s="245"/>
      <c r="R18" s="214"/>
      <c r="S18" s="156"/>
      <c r="T18" s="156"/>
      <c r="U18" s="245"/>
      <c r="V18" s="244">
        <v>30</v>
      </c>
      <c r="W18" s="156">
        <v>0</v>
      </c>
      <c r="X18" s="156">
        <v>20</v>
      </c>
      <c r="Y18" s="142">
        <v>2</v>
      </c>
      <c r="Z18" s="243" t="s">
        <v>21</v>
      </c>
      <c r="AA18" s="242"/>
      <c r="AB18" s="16"/>
      <c r="AC18" s="16"/>
      <c r="AD18" s="16"/>
      <c r="AE18" s="16"/>
      <c r="AF18" s="16"/>
      <c r="AG18" s="16"/>
    </row>
    <row r="19" spans="1:33" x14ac:dyDescent="0.25">
      <c r="A19" s="238">
        <v>6</v>
      </c>
      <c r="B19" s="237" t="s">
        <v>61</v>
      </c>
      <c r="C19" s="236">
        <v>0</v>
      </c>
      <c r="D19" s="234">
        <v>30</v>
      </c>
      <c r="E19" s="225">
        <f>SUM(C19:D19)</f>
        <v>30</v>
      </c>
      <c r="F19" s="235">
        <v>30</v>
      </c>
      <c r="G19" s="234">
        <v>20</v>
      </c>
      <c r="H19" s="225">
        <f>SUM(F19+G19)</f>
        <v>50</v>
      </c>
      <c r="I19" s="224">
        <v>2</v>
      </c>
      <c r="J19" s="221">
        <v>0</v>
      </c>
      <c r="K19" s="220">
        <v>30</v>
      </c>
      <c r="L19" s="220">
        <v>20</v>
      </c>
      <c r="M19" s="233">
        <v>2</v>
      </c>
      <c r="N19" s="221"/>
      <c r="O19" s="220"/>
      <c r="P19" s="220"/>
      <c r="Q19" s="233"/>
      <c r="R19" s="239"/>
      <c r="S19" s="220"/>
      <c r="T19" s="220"/>
      <c r="U19" s="233"/>
      <c r="V19" s="221"/>
      <c r="W19" s="220"/>
      <c r="X19" s="220"/>
      <c r="Y19" s="232"/>
      <c r="Z19" s="241" t="s">
        <v>17</v>
      </c>
      <c r="AA19" s="16"/>
      <c r="AB19" s="16"/>
      <c r="AC19" s="16"/>
      <c r="AD19" s="16"/>
      <c r="AE19" s="16"/>
      <c r="AF19" s="16"/>
      <c r="AG19" s="16"/>
    </row>
    <row r="20" spans="1:33" x14ac:dyDescent="0.25">
      <c r="A20" s="162">
        <v>7</v>
      </c>
      <c r="B20" s="237" t="s">
        <v>60</v>
      </c>
      <c r="C20" s="236">
        <v>30</v>
      </c>
      <c r="D20" s="234">
        <v>0</v>
      </c>
      <c r="E20" s="225">
        <f>SUM(C20:D20)</f>
        <v>30</v>
      </c>
      <c r="F20" s="235">
        <v>30</v>
      </c>
      <c r="G20" s="234">
        <v>20</v>
      </c>
      <c r="H20" s="225">
        <f>SUM(F20+G20)</f>
        <v>50</v>
      </c>
      <c r="I20" s="224">
        <v>2</v>
      </c>
      <c r="J20" s="221"/>
      <c r="K20" s="220"/>
      <c r="L20" s="220"/>
      <c r="M20" s="233"/>
      <c r="N20" s="221"/>
      <c r="O20" s="220"/>
      <c r="P20" s="220"/>
      <c r="Q20" s="233"/>
      <c r="R20" s="239">
        <v>30</v>
      </c>
      <c r="S20" s="220">
        <v>0</v>
      </c>
      <c r="T20" s="220">
        <v>20</v>
      </c>
      <c r="U20" s="233">
        <v>2</v>
      </c>
      <c r="V20" s="221"/>
      <c r="W20" s="220"/>
      <c r="X20" s="220"/>
      <c r="Y20" s="232"/>
      <c r="Z20" s="240" t="s">
        <v>30</v>
      </c>
      <c r="AA20" s="16"/>
      <c r="AB20" s="16"/>
      <c r="AC20" s="16"/>
      <c r="AD20" s="16"/>
      <c r="AE20" s="16"/>
      <c r="AF20" s="16"/>
      <c r="AG20" s="16"/>
    </row>
    <row r="21" spans="1:33" x14ac:dyDescent="0.25">
      <c r="A21" s="238">
        <v>8</v>
      </c>
      <c r="B21" s="237" t="s">
        <v>59</v>
      </c>
      <c r="C21" s="236">
        <v>30</v>
      </c>
      <c r="D21" s="234">
        <v>0</v>
      </c>
      <c r="E21" s="225">
        <f>SUM(C21:D21)</f>
        <v>30</v>
      </c>
      <c r="F21" s="235">
        <v>30</v>
      </c>
      <c r="G21" s="234">
        <v>20</v>
      </c>
      <c r="H21" s="225">
        <f>SUM(F21+G21)</f>
        <v>50</v>
      </c>
      <c r="I21" s="224">
        <v>2</v>
      </c>
      <c r="J21" s="221"/>
      <c r="K21" s="220"/>
      <c r="L21" s="220"/>
      <c r="M21" s="233"/>
      <c r="N21" s="221"/>
      <c r="O21" s="220"/>
      <c r="P21" s="220"/>
      <c r="Q21" s="233"/>
      <c r="R21" s="221">
        <v>30</v>
      </c>
      <c r="S21" s="220">
        <v>0</v>
      </c>
      <c r="T21" s="220">
        <v>20</v>
      </c>
      <c r="U21" s="233">
        <v>2</v>
      </c>
      <c r="V21" s="221"/>
      <c r="W21" s="220"/>
      <c r="X21" s="220"/>
      <c r="Y21" s="232"/>
      <c r="Z21" s="231" t="s">
        <v>30</v>
      </c>
      <c r="AA21" s="16"/>
      <c r="AB21" s="16"/>
      <c r="AC21" s="16"/>
      <c r="AD21" s="16"/>
      <c r="AE21" s="16"/>
      <c r="AF21" s="16"/>
      <c r="AG21" s="16"/>
    </row>
    <row r="22" spans="1:33" x14ac:dyDescent="0.25">
      <c r="A22" s="162">
        <v>9</v>
      </c>
      <c r="B22" s="237" t="s">
        <v>58</v>
      </c>
      <c r="C22" s="236">
        <v>30</v>
      </c>
      <c r="D22" s="234">
        <v>0</v>
      </c>
      <c r="E22" s="225">
        <f>SUM(C22:D22)</f>
        <v>30</v>
      </c>
      <c r="F22" s="235">
        <v>30</v>
      </c>
      <c r="G22" s="234">
        <v>20</v>
      </c>
      <c r="H22" s="225">
        <f>SUM(F22+G22)</f>
        <v>50</v>
      </c>
      <c r="I22" s="224">
        <v>2</v>
      </c>
      <c r="J22" s="221"/>
      <c r="K22" s="220"/>
      <c r="L22" s="220"/>
      <c r="M22" s="233"/>
      <c r="N22" s="221">
        <v>30</v>
      </c>
      <c r="O22" s="220">
        <v>0</v>
      </c>
      <c r="P22" s="220">
        <v>20</v>
      </c>
      <c r="Q22" s="233">
        <v>2</v>
      </c>
      <c r="R22" s="239"/>
      <c r="S22" s="220"/>
      <c r="T22" s="220"/>
      <c r="U22" s="233"/>
      <c r="V22" s="221"/>
      <c r="W22" s="220"/>
      <c r="X22" s="220"/>
      <c r="Y22" s="232"/>
      <c r="Z22" s="231" t="s">
        <v>40</v>
      </c>
      <c r="AA22" s="16"/>
      <c r="AB22" s="16"/>
      <c r="AC22" s="16"/>
      <c r="AD22" s="16"/>
      <c r="AE22" s="16"/>
      <c r="AF22" s="16"/>
      <c r="AG22" s="16"/>
    </row>
    <row r="23" spans="1:33" ht="13.5" customHeight="1" x14ac:dyDescent="0.25">
      <c r="A23" s="238">
        <v>10</v>
      </c>
      <c r="B23" s="237" t="s">
        <v>57</v>
      </c>
      <c r="C23" s="236">
        <v>15</v>
      </c>
      <c r="D23" s="234">
        <v>15</v>
      </c>
      <c r="E23" s="225">
        <f>SUM(C23:D23)</f>
        <v>30</v>
      </c>
      <c r="F23" s="235">
        <v>30</v>
      </c>
      <c r="G23" s="234">
        <v>20</v>
      </c>
      <c r="H23" s="225">
        <f>SUM(F23+G23)</f>
        <v>50</v>
      </c>
      <c r="I23" s="224">
        <v>2</v>
      </c>
      <c r="J23" s="239">
        <v>15</v>
      </c>
      <c r="K23" s="220">
        <v>15</v>
      </c>
      <c r="L23" s="220">
        <v>20</v>
      </c>
      <c r="M23" s="233">
        <v>2</v>
      </c>
      <c r="N23" s="221"/>
      <c r="O23" s="220"/>
      <c r="P23" s="220"/>
      <c r="Q23" s="233"/>
      <c r="R23" s="239"/>
      <c r="S23" s="220"/>
      <c r="T23" s="220"/>
      <c r="U23" s="233"/>
      <c r="V23" s="221"/>
      <c r="W23" s="220"/>
      <c r="X23" s="220"/>
      <c r="Y23" s="232"/>
      <c r="Z23" s="231" t="s">
        <v>17</v>
      </c>
      <c r="AA23" s="16"/>
      <c r="AB23" s="16"/>
      <c r="AC23" s="16"/>
      <c r="AD23" s="16"/>
      <c r="AE23" s="16"/>
      <c r="AF23" s="16"/>
      <c r="AG23" s="16"/>
    </row>
    <row r="24" spans="1:33" x14ac:dyDescent="0.25">
      <c r="A24" s="162">
        <v>11</v>
      </c>
      <c r="B24" s="237" t="s">
        <v>56</v>
      </c>
      <c r="C24" s="236">
        <v>30</v>
      </c>
      <c r="D24" s="234">
        <v>0</v>
      </c>
      <c r="E24" s="225">
        <f>SUM(C24:D24)</f>
        <v>30</v>
      </c>
      <c r="F24" s="235">
        <v>30</v>
      </c>
      <c r="G24" s="234">
        <v>20</v>
      </c>
      <c r="H24" s="225">
        <f>SUM(F24+G24)</f>
        <v>50</v>
      </c>
      <c r="I24" s="224">
        <v>2</v>
      </c>
      <c r="J24" s="221">
        <v>30</v>
      </c>
      <c r="K24" s="220">
        <v>0</v>
      </c>
      <c r="L24" s="220">
        <v>20</v>
      </c>
      <c r="M24" s="233">
        <v>2</v>
      </c>
      <c r="N24" s="221"/>
      <c r="O24" s="220"/>
      <c r="P24" s="220"/>
      <c r="Q24" s="233"/>
      <c r="R24" s="239"/>
      <c r="S24" s="220"/>
      <c r="T24" s="220"/>
      <c r="U24" s="233"/>
      <c r="V24" s="221"/>
      <c r="W24" s="220"/>
      <c r="X24" s="220"/>
      <c r="Y24" s="232"/>
      <c r="Z24" s="231" t="s">
        <v>37</v>
      </c>
      <c r="AA24" s="16"/>
      <c r="AB24" s="16"/>
      <c r="AC24" s="16"/>
      <c r="AD24" s="16"/>
      <c r="AE24" s="16"/>
      <c r="AF24" s="16"/>
      <c r="AG24" s="16"/>
    </row>
    <row r="25" spans="1:33" x14ac:dyDescent="0.25">
      <c r="A25" s="238">
        <v>12</v>
      </c>
      <c r="B25" s="237" t="s">
        <v>55</v>
      </c>
      <c r="C25" s="236">
        <v>15</v>
      </c>
      <c r="D25" s="234">
        <v>0</v>
      </c>
      <c r="E25" s="225">
        <f>SUM(C25:D25)</f>
        <v>15</v>
      </c>
      <c r="F25" s="235">
        <v>15</v>
      </c>
      <c r="G25" s="234">
        <v>10</v>
      </c>
      <c r="H25" s="225">
        <v>25</v>
      </c>
      <c r="I25" s="224">
        <v>1</v>
      </c>
      <c r="J25" s="221"/>
      <c r="K25" s="220"/>
      <c r="L25" s="220"/>
      <c r="M25" s="233"/>
      <c r="N25" s="221">
        <v>15</v>
      </c>
      <c r="O25" s="220">
        <v>0</v>
      </c>
      <c r="P25" s="220">
        <v>10</v>
      </c>
      <c r="Q25" s="233">
        <v>1</v>
      </c>
      <c r="R25" s="239"/>
      <c r="S25" s="220"/>
      <c r="T25" s="220"/>
      <c r="U25" s="233"/>
      <c r="V25" s="221"/>
      <c r="W25" s="220"/>
      <c r="X25" s="220"/>
      <c r="Y25" s="232"/>
      <c r="Z25" s="231" t="s">
        <v>15</v>
      </c>
      <c r="AA25" s="16"/>
      <c r="AB25" s="16"/>
      <c r="AC25" s="16"/>
      <c r="AD25" s="16"/>
      <c r="AE25" s="16"/>
      <c r="AF25" s="16"/>
      <c r="AG25" s="16"/>
    </row>
    <row r="26" spans="1:33" x14ac:dyDescent="0.25">
      <c r="A26" s="162">
        <v>13</v>
      </c>
      <c r="B26" s="237" t="s">
        <v>54</v>
      </c>
      <c r="C26" s="236">
        <v>15</v>
      </c>
      <c r="D26" s="234">
        <v>15</v>
      </c>
      <c r="E26" s="225">
        <f>SUM(C26:D26)</f>
        <v>30</v>
      </c>
      <c r="F26" s="235">
        <v>30</v>
      </c>
      <c r="G26" s="234">
        <v>20</v>
      </c>
      <c r="H26" s="225">
        <f>SUM(F26+G26)</f>
        <v>50</v>
      </c>
      <c r="I26" s="224">
        <v>2</v>
      </c>
      <c r="J26" s="221"/>
      <c r="K26" s="220"/>
      <c r="L26" s="220"/>
      <c r="M26" s="233"/>
      <c r="N26" s="221">
        <v>15</v>
      </c>
      <c r="O26" s="220">
        <v>15</v>
      </c>
      <c r="P26" s="220">
        <v>20</v>
      </c>
      <c r="Q26" s="233">
        <v>2</v>
      </c>
      <c r="R26" s="239"/>
      <c r="S26" s="220"/>
      <c r="T26" s="220"/>
      <c r="U26" s="233"/>
      <c r="V26" s="221"/>
      <c r="W26" s="220"/>
      <c r="X26" s="220"/>
      <c r="Y26" s="232"/>
      <c r="Z26" s="231" t="s">
        <v>40</v>
      </c>
      <c r="AA26" s="16"/>
      <c r="AB26" s="16"/>
      <c r="AC26" s="16"/>
      <c r="AD26" s="16"/>
      <c r="AE26" s="16"/>
      <c r="AF26" s="16"/>
      <c r="AG26" s="16"/>
    </row>
    <row r="27" spans="1:33" x14ac:dyDescent="0.25">
      <c r="A27" s="238">
        <v>14</v>
      </c>
      <c r="B27" s="237" t="s">
        <v>53</v>
      </c>
      <c r="C27" s="236">
        <v>15</v>
      </c>
      <c r="D27" s="234">
        <v>15</v>
      </c>
      <c r="E27" s="225">
        <f>SUM(C27:D27)</f>
        <v>30</v>
      </c>
      <c r="F27" s="235">
        <v>30</v>
      </c>
      <c r="G27" s="234">
        <v>20</v>
      </c>
      <c r="H27" s="225">
        <f>SUM(F27+G27)</f>
        <v>50</v>
      </c>
      <c r="I27" s="224">
        <v>2</v>
      </c>
      <c r="J27" s="221">
        <v>15</v>
      </c>
      <c r="K27" s="220">
        <v>15</v>
      </c>
      <c r="L27" s="220">
        <v>20</v>
      </c>
      <c r="M27" s="233">
        <v>2</v>
      </c>
      <c r="N27" s="221"/>
      <c r="O27" s="220"/>
      <c r="P27" s="220"/>
      <c r="Q27" s="233"/>
      <c r="R27" s="239"/>
      <c r="S27" s="220"/>
      <c r="T27" s="220"/>
      <c r="U27" s="233"/>
      <c r="V27" s="221"/>
      <c r="W27" s="220"/>
      <c r="X27" s="220"/>
      <c r="Y27" s="232"/>
      <c r="Z27" s="231" t="s">
        <v>17</v>
      </c>
      <c r="AA27" s="16"/>
      <c r="AB27" s="16"/>
      <c r="AC27" s="16"/>
      <c r="AD27" s="16"/>
      <c r="AE27" s="16"/>
      <c r="AF27" s="16"/>
      <c r="AG27" s="16"/>
    </row>
    <row r="28" spans="1:33" x14ac:dyDescent="0.25">
      <c r="A28" s="162">
        <v>15</v>
      </c>
      <c r="B28" s="237" t="s">
        <v>52</v>
      </c>
      <c r="C28" s="236">
        <v>15</v>
      </c>
      <c r="D28" s="234">
        <v>0</v>
      </c>
      <c r="E28" s="225">
        <f>SUM(C28:D28)</f>
        <v>15</v>
      </c>
      <c r="F28" s="235">
        <v>15</v>
      </c>
      <c r="G28" s="234">
        <v>10</v>
      </c>
      <c r="H28" s="225">
        <f>SUM(F28+G28)</f>
        <v>25</v>
      </c>
      <c r="I28" s="224">
        <v>1</v>
      </c>
      <c r="J28" s="221"/>
      <c r="K28" s="220"/>
      <c r="L28" s="220"/>
      <c r="M28" s="233"/>
      <c r="N28" s="221">
        <v>15</v>
      </c>
      <c r="O28" s="220">
        <v>0</v>
      </c>
      <c r="P28" s="220">
        <v>10</v>
      </c>
      <c r="Q28" s="233">
        <v>1</v>
      </c>
      <c r="R28" s="239"/>
      <c r="S28" s="220"/>
      <c r="T28" s="220"/>
      <c r="U28" s="233"/>
      <c r="V28" s="221"/>
      <c r="W28" s="220"/>
      <c r="X28" s="220"/>
      <c r="Y28" s="232"/>
      <c r="Z28" s="231" t="s">
        <v>15</v>
      </c>
      <c r="AA28" s="16"/>
      <c r="AB28" s="16"/>
      <c r="AC28" s="16"/>
      <c r="AD28" s="16"/>
      <c r="AE28" s="16"/>
      <c r="AF28" s="16"/>
      <c r="AG28" s="16"/>
    </row>
    <row r="29" spans="1:33" ht="45" x14ac:dyDescent="0.25">
      <c r="A29" s="238">
        <v>16</v>
      </c>
      <c r="B29" s="237" t="s">
        <v>51</v>
      </c>
      <c r="C29" s="236">
        <v>0</v>
      </c>
      <c r="D29" s="234">
        <v>45</v>
      </c>
      <c r="E29" s="225">
        <f>SUM(C29:D29)</f>
        <v>45</v>
      </c>
      <c r="F29" s="235">
        <v>45</v>
      </c>
      <c r="G29" s="234">
        <v>30</v>
      </c>
      <c r="H29" s="225">
        <f>SUM(F29+G29)</f>
        <v>75</v>
      </c>
      <c r="I29" s="224">
        <v>3</v>
      </c>
      <c r="J29" s="221"/>
      <c r="K29" s="220"/>
      <c r="L29" s="220"/>
      <c r="M29" s="233"/>
      <c r="N29" s="221"/>
      <c r="O29" s="220"/>
      <c r="P29" s="220"/>
      <c r="Q29" s="233"/>
      <c r="R29" s="221"/>
      <c r="S29" s="220"/>
      <c r="T29" s="220"/>
      <c r="U29" s="233"/>
      <c r="V29" s="221">
        <v>0</v>
      </c>
      <c r="W29" s="220">
        <v>45</v>
      </c>
      <c r="X29" s="220">
        <v>30</v>
      </c>
      <c r="Y29" s="232">
        <v>3</v>
      </c>
      <c r="Z29" s="231" t="s">
        <v>21</v>
      </c>
      <c r="AA29" s="16"/>
      <c r="AB29" s="16"/>
      <c r="AC29" s="16"/>
      <c r="AD29" s="16"/>
      <c r="AE29" s="16"/>
      <c r="AF29" s="16"/>
      <c r="AG29" s="16"/>
    </row>
    <row r="30" spans="1:33" ht="30.75" thickBot="1" x14ac:dyDescent="0.3">
      <c r="A30" s="162">
        <v>17</v>
      </c>
      <c r="B30" s="230" t="s">
        <v>50</v>
      </c>
      <c r="C30" s="229">
        <v>15</v>
      </c>
      <c r="D30" s="226">
        <v>30</v>
      </c>
      <c r="E30" s="228">
        <f>SUM(C30:D30)</f>
        <v>45</v>
      </c>
      <c r="F30" s="227">
        <v>45</v>
      </c>
      <c r="G30" s="226">
        <v>30</v>
      </c>
      <c r="H30" s="225">
        <f>SUM(F30+G30)</f>
        <v>75</v>
      </c>
      <c r="I30" s="224">
        <v>3</v>
      </c>
      <c r="J30" s="221"/>
      <c r="K30" s="223"/>
      <c r="L30" s="223"/>
      <c r="M30" s="222"/>
      <c r="N30" s="221"/>
      <c r="O30" s="220"/>
      <c r="P30" s="220"/>
      <c r="Q30" s="222"/>
      <c r="R30" s="221"/>
      <c r="S30" s="220"/>
      <c r="T30" s="220"/>
      <c r="U30" s="222"/>
      <c r="V30" s="221">
        <v>15</v>
      </c>
      <c r="W30" s="220">
        <v>30</v>
      </c>
      <c r="X30" s="220">
        <v>30</v>
      </c>
      <c r="Y30" s="219">
        <v>3</v>
      </c>
      <c r="Z30" s="218" t="s">
        <v>21</v>
      </c>
      <c r="AA30" s="16"/>
      <c r="AB30" s="16"/>
      <c r="AC30" s="16"/>
      <c r="AD30" s="16"/>
      <c r="AE30" s="16"/>
      <c r="AF30" s="16"/>
      <c r="AG30" s="16"/>
    </row>
    <row r="31" spans="1:33" ht="15.75" thickBot="1" x14ac:dyDescent="0.3">
      <c r="A31" s="217"/>
      <c r="B31" s="216" t="s">
        <v>49</v>
      </c>
      <c r="C31" s="215">
        <f>SUM(C16:C30)</f>
        <v>240</v>
      </c>
      <c r="D31" s="215">
        <f>SUM(D16:D30)</f>
        <v>210</v>
      </c>
      <c r="E31" s="215">
        <f>SUM(E16:E30)</f>
        <v>450</v>
      </c>
      <c r="F31" s="214">
        <f>SUM(F16:F30)</f>
        <v>450</v>
      </c>
      <c r="G31" s="214">
        <f>SUM(G16:G30)</f>
        <v>325</v>
      </c>
      <c r="H31" s="211">
        <f>SUM(H16:H30)</f>
        <v>775</v>
      </c>
      <c r="I31" s="213">
        <f>SUM(I16:I30)</f>
        <v>31</v>
      </c>
      <c r="J31" s="209">
        <f>SUM(J16:J30)</f>
        <v>60</v>
      </c>
      <c r="K31" s="53">
        <f>SUM(K18:K30)</f>
        <v>60</v>
      </c>
      <c r="L31" s="53">
        <f>SUM(L18:L30)</f>
        <v>80</v>
      </c>
      <c r="M31" s="51">
        <f>SUM(M16:M30)</f>
        <v>8</v>
      </c>
      <c r="N31" s="210">
        <f>SUM(N16:N30)</f>
        <v>75</v>
      </c>
      <c r="O31" s="209">
        <f>SUM(O16:O30)</f>
        <v>45</v>
      </c>
      <c r="P31" s="209">
        <f>SUM(P16:P30)</f>
        <v>105</v>
      </c>
      <c r="Q31" s="51">
        <f>SUM(Q16:Q30)</f>
        <v>9</v>
      </c>
      <c r="R31" s="212">
        <f>SUM(R16:R30)</f>
        <v>60</v>
      </c>
      <c r="S31" s="211">
        <f>SUM(S16:S30)</f>
        <v>30</v>
      </c>
      <c r="T31" s="209">
        <f>SUM(T16:T30)</f>
        <v>60</v>
      </c>
      <c r="U31" s="51">
        <f>SUM(U16:U30)</f>
        <v>6</v>
      </c>
      <c r="V31" s="210">
        <f>SUM(V16:V30)</f>
        <v>45</v>
      </c>
      <c r="W31" s="209">
        <f>SUM(W16:W30)</f>
        <v>75</v>
      </c>
      <c r="X31" s="209">
        <f>SUM(X16:X30)</f>
        <v>80</v>
      </c>
      <c r="Y31" s="51">
        <f>SUM(Y16:Y30)</f>
        <v>8</v>
      </c>
      <c r="Z31" s="208"/>
      <c r="AA31" s="16"/>
      <c r="AB31" s="16"/>
      <c r="AC31" s="16"/>
      <c r="AD31" s="16"/>
      <c r="AE31" s="16"/>
      <c r="AF31" s="16"/>
      <c r="AG31" s="16"/>
    </row>
    <row r="32" spans="1:33" ht="15.75" thickBot="1" x14ac:dyDescent="0.3">
      <c r="A32" s="113" t="s">
        <v>6</v>
      </c>
      <c r="B32" s="207" t="s">
        <v>48</v>
      </c>
      <c r="C32" s="206"/>
      <c r="D32" s="52"/>
      <c r="E32" s="52"/>
      <c r="F32" s="205"/>
      <c r="G32" s="205"/>
      <c r="H32" s="205"/>
      <c r="I32" s="204"/>
      <c r="J32" s="205"/>
      <c r="K32" s="205"/>
      <c r="L32" s="205"/>
      <c r="M32" s="204"/>
      <c r="N32" s="205"/>
      <c r="O32" s="205"/>
      <c r="P32" s="205"/>
      <c r="Q32" s="204"/>
      <c r="R32" s="205"/>
      <c r="S32" s="205"/>
      <c r="T32" s="205"/>
      <c r="U32" s="204"/>
      <c r="V32" s="205"/>
      <c r="W32" s="205"/>
      <c r="X32" s="205"/>
      <c r="Y32" s="204"/>
      <c r="Z32" s="203"/>
      <c r="AA32" s="16"/>
      <c r="AB32" s="16"/>
      <c r="AC32" s="16"/>
      <c r="AD32" s="16"/>
      <c r="AE32" s="16"/>
      <c r="AF32" s="16"/>
      <c r="AG32" s="16"/>
    </row>
    <row r="33" spans="1:33" ht="15.75" thickBot="1" x14ac:dyDescent="0.3">
      <c r="A33" s="174">
        <v>18</v>
      </c>
      <c r="B33" s="202" t="s">
        <v>47</v>
      </c>
      <c r="C33" s="113">
        <v>15</v>
      </c>
      <c r="D33" s="113">
        <v>30</v>
      </c>
      <c r="E33" s="78">
        <f>SUM(C33:D33)</f>
        <v>45</v>
      </c>
      <c r="F33" s="201">
        <v>45</v>
      </c>
      <c r="G33" s="201">
        <v>55</v>
      </c>
      <c r="H33" s="201">
        <f>SUM(F33+G33)</f>
        <v>100</v>
      </c>
      <c r="I33" s="142">
        <v>4</v>
      </c>
      <c r="J33" s="200"/>
      <c r="K33" s="197"/>
      <c r="L33" s="197"/>
      <c r="M33" s="196"/>
      <c r="N33" s="200">
        <v>15</v>
      </c>
      <c r="O33" s="197">
        <v>30</v>
      </c>
      <c r="P33" s="197">
        <v>55</v>
      </c>
      <c r="Q33" s="196">
        <v>4</v>
      </c>
      <c r="R33" s="199"/>
      <c r="S33" s="197"/>
      <c r="T33" s="197"/>
      <c r="U33" s="196"/>
      <c r="V33" s="198"/>
      <c r="W33" s="197"/>
      <c r="X33" s="197"/>
      <c r="Y33" s="196"/>
      <c r="Z33" s="195" t="s">
        <v>15</v>
      </c>
      <c r="AA33" s="16"/>
      <c r="AB33" s="16"/>
      <c r="AC33" s="16"/>
      <c r="AD33" s="16"/>
      <c r="AE33" s="16"/>
      <c r="AF33" s="16"/>
      <c r="AG33" s="16"/>
    </row>
    <row r="34" spans="1:33" ht="30" x14ac:dyDescent="0.25">
      <c r="A34" s="174">
        <v>19</v>
      </c>
      <c r="B34" s="194" t="s">
        <v>46</v>
      </c>
      <c r="C34" s="91">
        <v>15</v>
      </c>
      <c r="D34" s="91">
        <v>30</v>
      </c>
      <c r="E34" s="193">
        <f>SUM(C34:D34)</f>
        <v>45</v>
      </c>
      <c r="F34" s="91">
        <v>45</v>
      </c>
      <c r="G34" s="91">
        <v>30</v>
      </c>
      <c r="H34" s="91">
        <f>SUM(F34+G34)</f>
        <v>75</v>
      </c>
      <c r="I34" s="192">
        <v>3</v>
      </c>
      <c r="J34" s="86"/>
      <c r="K34" s="167"/>
      <c r="L34" s="167"/>
      <c r="M34" s="176"/>
      <c r="N34" s="86"/>
      <c r="O34" s="167"/>
      <c r="P34" s="167"/>
      <c r="Q34" s="176"/>
      <c r="R34" s="86"/>
      <c r="S34" s="167"/>
      <c r="T34" s="167"/>
      <c r="U34" s="176"/>
      <c r="V34" s="177">
        <v>15</v>
      </c>
      <c r="W34" s="167">
        <v>30</v>
      </c>
      <c r="X34" s="167">
        <v>30</v>
      </c>
      <c r="Y34" s="176">
        <v>3</v>
      </c>
      <c r="Z34" s="191" t="s">
        <v>21</v>
      </c>
      <c r="AA34" s="16"/>
      <c r="AB34" s="16"/>
      <c r="AC34" s="16"/>
      <c r="AD34" s="16"/>
      <c r="AE34" s="16"/>
      <c r="AF34" s="16"/>
      <c r="AG34" s="16"/>
    </row>
    <row r="35" spans="1:33" x14ac:dyDescent="0.25">
      <c r="A35" s="174">
        <v>20</v>
      </c>
      <c r="B35" s="179" t="s">
        <v>45</v>
      </c>
      <c r="C35" s="80">
        <v>15</v>
      </c>
      <c r="D35" s="80">
        <v>30</v>
      </c>
      <c r="E35" s="188">
        <f>SUM(C35:D35)</f>
        <v>45</v>
      </c>
      <c r="F35" s="80">
        <v>45</v>
      </c>
      <c r="G35" s="80">
        <v>55</v>
      </c>
      <c r="H35" s="80">
        <f>SUM(F35+G35)</f>
        <v>100</v>
      </c>
      <c r="I35" s="73">
        <v>4</v>
      </c>
      <c r="J35" s="190"/>
      <c r="K35" s="102"/>
      <c r="L35" s="102"/>
      <c r="M35" s="183"/>
      <c r="N35" s="189">
        <v>15</v>
      </c>
      <c r="O35" s="188">
        <v>30</v>
      </c>
      <c r="P35" s="102">
        <v>55</v>
      </c>
      <c r="Q35" s="187">
        <v>4</v>
      </c>
      <c r="R35" s="186"/>
      <c r="S35" s="74"/>
      <c r="T35" s="184"/>
      <c r="U35" s="185"/>
      <c r="V35" s="103"/>
      <c r="W35" s="102"/>
      <c r="X35" s="102"/>
      <c r="Y35" s="185"/>
      <c r="Z35" s="175" t="s">
        <v>15</v>
      </c>
      <c r="AA35" s="16"/>
      <c r="AB35" s="16"/>
      <c r="AC35" s="16"/>
      <c r="AD35" s="16"/>
      <c r="AE35" s="16"/>
      <c r="AF35" s="16"/>
      <c r="AG35" s="16"/>
    </row>
    <row r="36" spans="1:33" ht="30" x14ac:dyDescent="0.25">
      <c r="A36" s="174">
        <v>21</v>
      </c>
      <c r="B36" s="173" t="s">
        <v>44</v>
      </c>
      <c r="C36" s="172">
        <v>15</v>
      </c>
      <c r="D36" s="172">
        <v>30</v>
      </c>
      <c r="E36" s="168">
        <f>SUM(C36:D36)</f>
        <v>45</v>
      </c>
      <c r="F36" s="172">
        <v>45</v>
      </c>
      <c r="G36" s="172">
        <v>30</v>
      </c>
      <c r="H36" s="172">
        <f>SUM(F36+G36)</f>
        <v>75</v>
      </c>
      <c r="I36" s="171">
        <v>3</v>
      </c>
      <c r="J36" s="178"/>
      <c r="K36" s="184"/>
      <c r="L36" s="167"/>
      <c r="M36" s="176"/>
      <c r="N36" s="86">
        <v>15</v>
      </c>
      <c r="O36" s="168">
        <v>30</v>
      </c>
      <c r="P36" s="167">
        <v>30</v>
      </c>
      <c r="Q36" s="166">
        <v>3</v>
      </c>
      <c r="R36" s="165"/>
      <c r="S36" s="164"/>
      <c r="T36" s="163"/>
      <c r="U36" s="176"/>
      <c r="V36" s="177"/>
      <c r="W36" s="167"/>
      <c r="X36" s="167"/>
      <c r="Y36" s="176"/>
      <c r="Z36" s="175" t="s">
        <v>15</v>
      </c>
      <c r="AA36" s="16"/>
      <c r="AB36" s="16"/>
      <c r="AC36" s="16"/>
      <c r="AD36" s="16"/>
      <c r="AE36" s="16"/>
      <c r="AF36" s="16"/>
      <c r="AG36" s="16"/>
    </row>
    <row r="37" spans="1:33" x14ac:dyDescent="0.25">
      <c r="A37" s="174">
        <v>22</v>
      </c>
      <c r="B37" s="173" t="s">
        <v>43</v>
      </c>
      <c r="C37" s="182">
        <v>15</v>
      </c>
      <c r="D37" s="172">
        <v>30</v>
      </c>
      <c r="E37" s="168">
        <f>SUM(C37:D37)</f>
        <v>45</v>
      </c>
      <c r="F37" s="172">
        <v>45</v>
      </c>
      <c r="G37" s="172">
        <v>30</v>
      </c>
      <c r="H37" s="172">
        <f>SUM(F37+G37)</f>
        <v>75</v>
      </c>
      <c r="I37" s="171">
        <v>3</v>
      </c>
      <c r="J37" s="178">
        <v>15</v>
      </c>
      <c r="K37" s="163">
        <v>30</v>
      </c>
      <c r="L37" s="167">
        <v>30</v>
      </c>
      <c r="M37" s="183">
        <v>3</v>
      </c>
      <c r="N37" s="86"/>
      <c r="O37" s="168"/>
      <c r="P37" s="167"/>
      <c r="Q37" s="166"/>
      <c r="R37" s="165"/>
      <c r="S37" s="164"/>
      <c r="T37" s="163"/>
      <c r="U37" s="176"/>
      <c r="V37" s="177"/>
      <c r="W37" s="167"/>
      <c r="X37" s="167"/>
      <c r="Y37" s="176"/>
      <c r="Z37" s="175" t="s">
        <v>17</v>
      </c>
      <c r="AA37" s="16"/>
      <c r="AB37" s="16"/>
      <c r="AC37" s="16"/>
      <c r="AD37" s="16"/>
      <c r="AE37" s="16"/>
      <c r="AF37" s="16"/>
      <c r="AG37" s="16"/>
    </row>
    <row r="38" spans="1:33" ht="30" x14ac:dyDescent="0.25">
      <c r="A38" s="174">
        <v>23</v>
      </c>
      <c r="B38" s="173" t="s">
        <v>42</v>
      </c>
      <c r="C38" s="182">
        <v>15</v>
      </c>
      <c r="D38" s="172">
        <v>30</v>
      </c>
      <c r="E38" s="168">
        <f>SUM(C38:D38)</f>
        <v>45</v>
      </c>
      <c r="F38" s="172">
        <v>45</v>
      </c>
      <c r="G38" s="172">
        <v>30</v>
      </c>
      <c r="H38" s="172">
        <f>SUM(F38+G38)</f>
        <v>75</v>
      </c>
      <c r="I38" s="171">
        <v>3</v>
      </c>
      <c r="J38" s="178"/>
      <c r="K38" s="163"/>
      <c r="L38" s="167"/>
      <c r="M38" s="169"/>
      <c r="N38" s="178">
        <v>15</v>
      </c>
      <c r="O38" s="163">
        <v>30</v>
      </c>
      <c r="P38" s="167">
        <v>30</v>
      </c>
      <c r="Q38" s="169">
        <v>3</v>
      </c>
      <c r="R38" s="165"/>
      <c r="S38" s="164"/>
      <c r="T38" s="163"/>
      <c r="U38" s="176"/>
      <c r="V38" s="177"/>
      <c r="W38" s="167"/>
      <c r="X38" s="167"/>
      <c r="Y38" s="176"/>
      <c r="Z38" s="175" t="s">
        <v>15</v>
      </c>
      <c r="AA38" s="16"/>
      <c r="AB38" s="16"/>
      <c r="AC38" s="16"/>
      <c r="AD38" s="16"/>
      <c r="AE38" s="16"/>
      <c r="AF38" s="16"/>
      <c r="AG38" s="16"/>
    </row>
    <row r="39" spans="1:33" x14ac:dyDescent="0.25">
      <c r="A39" s="174">
        <v>24</v>
      </c>
      <c r="B39" s="180" t="s">
        <v>41</v>
      </c>
      <c r="C39" s="181">
        <v>30</v>
      </c>
      <c r="D39" s="172">
        <v>0</v>
      </c>
      <c r="E39" s="168">
        <f>SUM(C39:D39)</f>
        <v>30</v>
      </c>
      <c r="F39" s="172">
        <v>30</v>
      </c>
      <c r="G39" s="172">
        <v>20</v>
      </c>
      <c r="H39" s="172">
        <f>SUM(F39+G39)</f>
        <v>50</v>
      </c>
      <c r="I39" s="171">
        <v>2</v>
      </c>
      <c r="J39" s="178"/>
      <c r="K39" s="163"/>
      <c r="L39" s="167"/>
      <c r="M39" s="169"/>
      <c r="N39" s="86">
        <v>30</v>
      </c>
      <c r="O39" s="168">
        <v>0</v>
      </c>
      <c r="P39" s="167">
        <v>20</v>
      </c>
      <c r="Q39" s="166">
        <v>2</v>
      </c>
      <c r="R39" s="165"/>
      <c r="S39" s="164"/>
      <c r="T39" s="163"/>
      <c r="U39" s="176"/>
      <c r="V39" s="177"/>
      <c r="W39" s="167"/>
      <c r="X39" s="167"/>
      <c r="Y39" s="176"/>
      <c r="Z39" s="175" t="s">
        <v>40</v>
      </c>
      <c r="AA39" s="16"/>
      <c r="AB39" s="16"/>
      <c r="AC39" s="16"/>
      <c r="AD39" s="16"/>
      <c r="AE39" s="16"/>
      <c r="AF39" s="16"/>
      <c r="AG39" s="16"/>
    </row>
    <row r="40" spans="1:33" x14ac:dyDescent="0.25">
      <c r="A40" s="174">
        <v>25</v>
      </c>
      <c r="B40" s="173" t="s">
        <v>39</v>
      </c>
      <c r="C40" s="80">
        <v>0</v>
      </c>
      <c r="D40" s="172">
        <v>30</v>
      </c>
      <c r="E40" s="168">
        <f>SUM(C40:D40)</f>
        <v>30</v>
      </c>
      <c r="F40" s="172">
        <v>30</v>
      </c>
      <c r="G40" s="172">
        <v>20</v>
      </c>
      <c r="H40" s="172">
        <f>SUM(F40+G40)</f>
        <v>50</v>
      </c>
      <c r="I40" s="171">
        <v>2</v>
      </c>
      <c r="J40" s="178"/>
      <c r="K40" s="163"/>
      <c r="L40" s="167"/>
      <c r="M40" s="169"/>
      <c r="N40" s="86"/>
      <c r="O40" s="168"/>
      <c r="P40" s="167"/>
      <c r="Q40" s="166"/>
      <c r="R40" s="165"/>
      <c r="S40" s="164"/>
      <c r="T40" s="163"/>
      <c r="U40" s="176"/>
      <c r="V40" s="177">
        <v>0</v>
      </c>
      <c r="W40" s="167">
        <v>30</v>
      </c>
      <c r="X40" s="167">
        <v>20</v>
      </c>
      <c r="Y40" s="176">
        <v>2</v>
      </c>
      <c r="Z40" s="175" t="s">
        <v>21</v>
      </c>
      <c r="AA40" s="16"/>
      <c r="AB40" s="16"/>
      <c r="AC40" s="16"/>
      <c r="AD40" s="16"/>
      <c r="AE40" s="16"/>
      <c r="AF40" s="16"/>
      <c r="AG40" s="16"/>
    </row>
    <row r="41" spans="1:33" ht="15" customHeight="1" x14ac:dyDescent="0.25">
      <c r="A41" s="174">
        <v>26</v>
      </c>
      <c r="B41" s="173" t="s">
        <v>38</v>
      </c>
      <c r="C41" s="172">
        <v>15</v>
      </c>
      <c r="D41" s="172">
        <v>15</v>
      </c>
      <c r="E41" s="168">
        <f>SUM(C41:D41)</f>
        <v>30</v>
      </c>
      <c r="F41" s="172">
        <v>30</v>
      </c>
      <c r="G41" s="172">
        <v>20</v>
      </c>
      <c r="H41" s="172">
        <f>SUM(F41+G41)</f>
        <v>50</v>
      </c>
      <c r="I41" s="171">
        <v>2</v>
      </c>
      <c r="J41" s="178">
        <v>15</v>
      </c>
      <c r="K41" s="163">
        <v>15</v>
      </c>
      <c r="L41" s="167">
        <v>20</v>
      </c>
      <c r="M41" s="169">
        <v>2</v>
      </c>
      <c r="N41" s="86"/>
      <c r="O41" s="168"/>
      <c r="P41" s="167"/>
      <c r="Q41" s="166"/>
      <c r="R41" s="165"/>
      <c r="S41" s="164"/>
      <c r="T41" s="163"/>
      <c r="U41" s="176"/>
      <c r="V41" s="177"/>
      <c r="W41" s="167"/>
      <c r="X41" s="167"/>
      <c r="Y41" s="176"/>
      <c r="Z41" s="175" t="s">
        <v>37</v>
      </c>
      <c r="AA41" s="16"/>
      <c r="AB41" s="16"/>
      <c r="AC41" s="16"/>
      <c r="AD41" s="16"/>
      <c r="AE41" s="16"/>
      <c r="AF41" s="16"/>
      <c r="AG41" s="16"/>
    </row>
    <row r="42" spans="1:33" x14ac:dyDescent="0.25">
      <c r="A42" s="174">
        <v>27</v>
      </c>
      <c r="B42" s="173" t="s">
        <v>36</v>
      </c>
      <c r="C42" s="172">
        <v>0</v>
      </c>
      <c r="D42" s="172">
        <v>30</v>
      </c>
      <c r="E42" s="168">
        <f>SUM(C42:D42)</f>
        <v>30</v>
      </c>
      <c r="F42" s="172">
        <v>30</v>
      </c>
      <c r="G42" s="172">
        <v>20</v>
      </c>
      <c r="H42" s="172">
        <f>SUM(F42+G42)</f>
        <v>50</v>
      </c>
      <c r="I42" s="171">
        <v>2</v>
      </c>
      <c r="J42" s="178"/>
      <c r="K42" s="163"/>
      <c r="L42" s="167"/>
      <c r="M42" s="169"/>
      <c r="N42" s="86"/>
      <c r="O42" s="168"/>
      <c r="P42" s="167"/>
      <c r="Q42" s="166"/>
      <c r="R42" s="165"/>
      <c r="S42" s="164"/>
      <c r="T42" s="163"/>
      <c r="U42" s="176"/>
      <c r="V42" s="177">
        <v>0</v>
      </c>
      <c r="W42" s="167">
        <v>30</v>
      </c>
      <c r="X42" s="167">
        <v>20</v>
      </c>
      <c r="Y42" s="176">
        <v>2</v>
      </c>
      <c r="Z42" s="175" t="s">
        <v>21</v>
      </c>
      <c r="AA42" s="16"/>
      <c r="AB42" s="16"/>
      <c r="AC42" s="16"/>
      <c r="AD42" s="16"/>
      <c r="AE42" s="16"/>
      <c r="AF42" s="16"/>
      <c r="AG42" s="16"/>
    </row>
    <row r="43" spans="1:33" x14ac:dyDescent="0.25">
      <c r="A43" s="174">
        <v>28</v>
      </c>
      <c r="B43" s="180" t="s">
        <v>35</v>
      </c>
      <c r="C43" s="172">
        <v>15</v>
      </c>
      <c r="D43" s="172">
        <v>0</v>
      </c>
      <c r="E43" s="168">
        <f>SUM(C43:D43)</f>
        <v>15</v>
      </c>
      <c r="F43" s="172">
        <v>15</v>
      </c>
      <c r="G43" s="172">
        <v>10</v>
      </c>
      <c r="H43" s="172">
        <f>SUM(F43+G43)</f>
        <v>25</v>
      </c>
      <c r="I43" s="171">
        <v>1</v>
      </c>
      <c r="J43" s="178"/>
      <c r="K43" s="163"/>
      <c r="L43" s="167"/>
      <c r="M43" s="169"/>
      <c r="N43" s="86"/>
      <c r="O43" s="168"/>
      <c r="P43" s="167"/>
      <c r="Q43" s="166"/>
      <c r="R43" s="165">
        <v>15</v>
      </c>
      <c r="S43" s="164">
        <v>0</v>
      </c>
      <c r="T43" s="163">
        <v>10</v>
      </c>
      <c r="U43" s="176">
        <v>1</v>
      </c>
      <c r="V43" s="177"/>
      <c r="W43" s="167"/>
      <c r="X43" s="167"/>
      <c r="Y43" s="176"/>
      <c r="Z43" s="175" t="s">
        <v>13</v>
      </c>
      <c r="AA43" s="16"/>
      <c r="AB43" s="71"/>
      <c r="AC43" s="71"/>
      <c r="AD43" s="16"/>
      <c r="AE43" s="16"/>
      <c r="AF43" s="16"/>
      <c r="AG43" s="16"/>
    </row>
    <row r="44" spans="1:33" x14ac:dyDescent="0.25">
      <c r="A44" s="174">
        <v>29</v>
      </c>
      <c r="B44" s="179" t="s">
        <v>34</v>
      </c>
      <c r="C44" s="172">
        <v>15</v>
      </c>
      <c r="D44" s="172">
        <v>30</v>
      </c>
      <c r="E44" s="168">
        <f>SUM(C44:D44)</f>
        <v>45</v>
      </c>
      <c r="F44" s="172">
        <v>45</v>
      </c>
      <c r="G44" s="172">
        <v>55</v>
      </c>
      <c r="H44" s="172">
        <f>SUM(F44+G44)</f>
        <v>100</v>
      </c>
      <c r="I44" s="171">
        <v>4</v>
      </c>
      <c r="J44" s="86"/>
      <c r="K44" s="170"/>
      <c r="L44" s="167"/>
      <c r="M44" s="169"/>
      <c r="N44" s="86"/>
      <c r="O44" s="168"/>
      <c r="P44" s="167"/>
      <c r="Q44" s="166"/>
      <c r="R44" s="178">
        <v>15</v>
      </c>
      <c r="S44" s="164">
        <v>30</v>
      </c>
      <c r="T44" s="163">
        <v>55</v>
      </c>
      <c r="U44" s="176">
        <v>4</v>
      </c>
      <c r="V44" s="177"/>
      <c r="W44" s="167"/>
      <c r="X44" s="167"/>
      <c r="Y44" s="176"/>
      <c r="Z44" s="175" t="s">
        <v>13</v>
      </c>
      <c r="AA44" s="16"/>
      <c r="AB44" s="71"/>
      <c r="AC44" s="71"/>
      <c r="AD44" s="16"/>
      <c r="AE44" s="16"/>
      <c r="AF44" s="16"/>
      <c r="AG44" s="16"/>
    </row>
    <row r="45" spans="1:33" x14ac:dyDescent="0.25">
      <c r="A45" s="174">
        <v>30</v>
      </c>
      <c r="B45" s="173" t="s">
        <v>33</v>
      </c>
      <c r="C45" s="172">
        <v>15</v>
      </c>
      <c r="D45" s="172">
        <v>15</v>
      </c>
      <c r="E45" s="168">
        <f>SUM(C45:D45)</f>
        <v>30</v>
      </c>
      <c r="F45" s="172">
        <v>30</v>
      </c>
      <c r="G45" s="172">
        <v>20</v>
      </c>
      <c r="H45" s="172">
        <f>SUM(F45+G45)</f>
        <v>50</v>
      </c>
      <c r="I45" s="171">
        <v>2</v>
      </c>
      <c r="J45" s="86">
        <v>15</v>
      </c>
      <c r="K45" s="170">
        <v>15</v>
      </c>
      <c r="L45" s="167">
        <v>20</v>
      </c>
      <c r="M45" s="169">
        <v>2</v>
      </c>
      <c r="N45" s="86"/>
      <c r="O45" s="168"/>
      <c r="P45" s="167"/>
      <c r="Q45" s="166"/>
      <c r="R45" s="165"/>
      <c r="S45" s="164"/>
      <c r="T45" s="163"/>
      <c r="U45" s="176"/>
      <c r="V45" s="177"/>
      <c r="W45" s="167"/>
      <c r="X45" s="167"/>
      <c r="Y45" s="176"/>
      <c r="Z45" s="175" t="s">
        <v>17</v>
      </c>
      <c r="AA45" s="16"/>
      <c r="AB45" s="71"/>
      <c r="AC45" s="71"/>
      <c r="AD45" s="16"/>
      <c r="AE45" s="16"/>
      <c r="AF45" s="16"/>
      <c r="AG45" s="16"/>
    </row>
    <row r="46" spans="1:33" ht="45" x14ac:dyDescent="0.25">
      <c r="A46" s="174">
        <v>31</v>
      </c>
      <c r="B46" s="173" t="s">
        <v>32</v>
      </c>
      <c r="C46" s="172">
        <v>15</v>
      </c>
      <c r="D46" s="172">
        <v>30</v>
      </c>
      <c r="E46" s="168">
        <f>SUM(C46:D46)</f>
        <v>45</v>
      </c>
      <c r="F46" s="172">
        <v>45</v>
      </c>
      <c r="G46" s="172">
        <v>30</v>
      </c>
      <c r="H46" s="172">
        <f>SUM(F46+G46)</f>
        <v>75</v>
      </c>
      <c r="I46" s="171">
        <v>3</v>
      </c>
      <c r="J46" s="86"/>
      <c r="K46" s="170"/>
      <c r="L46" s="167"/>
      <c r="M46" s="169"/>
      <c r="N46" s="86"/>
      <c r="O46" s="168"/>
      <c r="P46" s="167"/>
      <c r="Q46" s="166"/>
      <c r="R46" s="165">
        <v>15</v>
      </c>
      <c r="S46" s="164">
        <v>30</v>
      </c>
      <c r="T46" s="163">
        <v>30</v>
      </c>
      <c r="U46" s="84">
        <v>3</v>
      </c>
      <c r="V46" s="144"/>
      <c r="W46" s="85"/>
      <c r="X46" s="85"/>
      <c r="Y46" s="84"/>
      <c r="Z46" s="143" t="s">
        <v>13</v>
      </c>
      <c r="AA46" s="16"/>
      <c r="AB46" s="71"/>
      <c r="AC46" s="71"/>
      <c r="AD46" s="16"/>
      <c r="AE46" s="16"/>
      <c r="AF46" s="16"/>
      <c r="AG46" s="16"/>
    </row>
    <row r="47" spans="1:33" x14ac:dyDescent="0.25">
      <c r="A47" s="162">
        <v>32</v>
      </c>
      <c r="B47" s="161" t="s">
        <v>31</v>
      </c>
      <c r="C47" s="113">
        <v>15</v>
      </c>
      <c r="D47" s="113">
        <v>15</v>
      </c>
      <c r="E47" s="78">
        <f>SUM(C47:D47)</f>
        <v>30</v>
      </c>
      <c r="F47" s="113">
        <v>30</v>
      </c>
      <c r="G47" s="113">
        <v>20</v>
      </c>
      <c r="H47" s="113">
        <f>SUM(F47+G47)</f>
        <v>50</v>
      </c>
      <c r="I47" s="142">
        <v>2</v>
      </c>
      <c r="J47" s="160"/>
      <c r="K47" s="159"/>
      <c r="L47" s="85"/>
      <c r="M47" s="146"/>
      <c r="N47" s="86"/>
      <c r="O47" s="78"/>
      <c r="P47" s="85"/>
      <c r="Q47" s="158"/>
      <c r="R47" s="157">
        <v>15</v>
      </c>
      <c r="S47" s="156">
        <v>15</v>
      </c>
      <c r="T47" s="155">
        <v>20</v>
      </c>
      <c r="U47" s="84">
        <v>2</v>
      </c>
      <c r="V47" s="154"/>
      <c r="W47" s="153"/>
      <c r="X47" s="153"/>
      <c r="Y47" s="152"/>
      <c r="Z47" s="143" t="s">
        <v>30</v>
      </c>
      <c r="AA47" s="16"/>
      <c r="AB47" s="71"/>
      <c r="AC47" s="71"/>
      <c r="AD47" s="16"/>
      <c r="AE47" s="16"/>
      <c r="AF47" s="16"/>
      <c r="AG47" s="16"/>
    </row>
    <row r="48" spans="1:33" x14ac:dyDescent="0.25">
      <c r="A48" s="94">
        <v>33</v>
      </c>
      <c r="B48" s="150" t="s">
        <v>29</v>
      </c>
      <c r="C48" s="91">
        <v>15</v>
      </c>
      <c r="D48" s="91">
        <v>30</v>
      </c>
      <c r="E48" s="147">
        <f>SUM(C48:D48)</f>
        <v>45</v>
      </c>
      <c r="F48" s="91">
        <v>45</v>
      </c>
      <c r="G48" s="91">
        <v>30</v>
      </c>
      <c r="H48" s="91">
        <f>SUM(F48+G48)</f>
        <v>75</v>
      </c>
      <c r="I48" s="148">
        <v>3</v>
      </c>
      <c r="J48" s="86"/>
      <c r="K48" s="151"/>
      <c r="L48" s="85"/>
      <c r="M48" s="146"/>
      <c r="N48" s="86"/>
      <c r="O48" s="147"/>
      <c r="P48" s="85"/>
      <c r="Q48" s="146"/>
      <c r="R48" s="86"/>
      <c r="S48" s="85"/>
      <c r="T48" s="145"/>
      <c r="U48" s="84"/>
      <c r="V48" s="144">
        <v>15</v>
      </c>
      <c r="W48" s="85">
        <v>30</v>
      </c>
      <c r="X48" s="85">
        <v>30</v>
      </c>
      <c r="Y48" s="84">
        <v>3</v>
      </c>
      <c r="Z48" s="143" t="s">
        <v>21</v>
      </c>
      <c r="AA48" s="16"/>
      <c r="AB48" s="71"/>
      <c r="AC48" s="71"/>
      <c r="AD48" s="16"/>
      <c r="AE48" s="16"/>
      <c r="AF48" s="16"/>
      <c r="AG48" s="16"/>
    </row>
    <row r="49" spans="1:33" x14ac:dyDescent="0.25">
      <c r="A49" s="94">
        <v>34</v>
      </c>
      <c r="B49" s="150" t="s">
        <v>28</v>
      </c>
      <c r="C49" s="91">
        <v>15</v>
      </c>
      <c r="D49" s="91">
        <v>15</v>
      </c>
      <c r="E49" s="147">
        <f>SUM(C49:D49)</f>
        <v>30</v>
      </c>
      <c r="F49" s="91">
        <v>30</v>
      </c>
      <c r="G49" s="91">
        <v>20</v>
      </c>
      <c r="H49" s="91">
        <f>SUM(F49+G49)</f>
        <v>50</v>
      </c>
      <c r="I49" s="148">
        <v>2</v>
      </c>
      <c r="J49" s="86"/>
      <c r="K49" s="145"/>
      <c r="L49" s="85"/>
      <c r="M49" s="146"/>
      <c r="N49" s="86"/>
      <c r="O49" s="147"/>
      <c r="P49" s="85"/>
      <c r="Q49" s="146"/>
      <c r="R49" s="86"/>
      <c r="S49" s="85"/>
      <c r="T49" s="145"/>
      <c r="U49" s="84"/>
      <c r="V49" s="144">
        <v>15</v>
      </c>
      <c r="W49" s="85">
        <v>15</v>
      </c>
      <c r="X49" s="85">
        <v>20</v>
      </c>
      <c r="Y49" s="84">
        <v>2</v>
      </c>
      <c r="Z49" s="143" t="s">
        <v>21</v>
      </c>
      <c r="AA49" s="16"/>
      <c r="AB49" s="71"/>
      <c r="AC49" s="71"/>
      <c r="AD49" s="16"/>
      <c r="AE49" s="16"/>
      <c r="AF49" s="16"/>
      <c r="AG49" s="16"/>
    </row>
    <row r="50" spans="1:33" x14ac:dyDescent="0.25">
      <c r="A50" s="94">
        <v>35</v>
      </c>
      <c r="B50" s="150" t="s">
        <v>27</v>
      </c>
      <c r="C50" s="91">
        <v>15</v>
      </c>
      <c r="D50" s="91">
        <v>0</v>
      </c>
      <c r="E50" s="147">
        <f>SUM(C50:D50)</f>
        <v>15</v>
      </c>
      <c r="F50" s="91">
        <v>15</v>
      </c>
      <c r="G50" s="91">
        <v>35</v>
      </c>
      <c r="H50" s="91">
        <f>SUM(F50+G50)</f>
        <v>50</v>
      </c>
      <c r="I50" s="148">
        <v>2</v>
      </c>
      <c r="J50" s="86"/>
      <c r="K50" s="145"/>
      <c r="L50" s="85"/>
      <c r="M50" s="146"/>
      <c r="N50" s="86"/>
      <c r="O50" s="147"/>
      <c r="P50" s="85"/>
      <c r="Q50" s="146"/>
      <c r="R50" s="86"/>
      <c r="S50" s="85"/>
      <c r="T50" s="145"/>
      <c r="U50" s="84"/>
      <c r="V50" s="144">
        <v>15</v>
      </c>
      <c r="W50" s="85">
        <v>0</v>
      </c>
      <c r="X50" s="85">
        <v>35</v>
      </c>
      <c r="Y50" s="84">
        <v>2</v>
      </c>
      <c r="Z50" s="143" t="s">
        <v>21</v>
      </c>
      <c r="AA50" s="16"/>
      <c r="AB50" s="71"/>
      <c r="AC50" s="71"/>
      <c r="AD50" s="16"/>
      <c r="AE50" s="16"/>
      <c r="AF50" s="16"/>
      <c r="AG50" s="16"/>
    </row>
    <row r="51" spans="1:33" x14ac:dyDescent="0.25">
      <c r="A51" s="94">
        <v>36</v>
      </c>
      <c r="B51" s="150" t="s">
        <v>26</v>
      </c>
      <c r="C51" s="91">
        <v>15</v>
      </c>
      <c r="D51" s="91">
        <v>15</v>
      </c>
      <c r="E51" s="147">
        <f>SUM(C51:D51)</f>
        <v>30</v>
      </c>
      <c r="F51" s="91">
        <v>30</v>
      </c>
      <c r="G51" s="91">
        <v>20</v>
      </c>
      <c r="H51" s="91">
        <f>SUM(F51+G51)</f>
        <v>50</v>
      </c>
      <c r="I51" s="148">
        <v>2</v>
      </c>
      <c r="J51" s="86"/>
      <c r="K51" s="145"/>
      <c r="L51" s="85"/>
      <c r="M51" s="146"/>
      <c r="N51" s="86"/>
      <c r="O51" s="147"/>
      <c r="P51" s="85"/>
      <c r="Q51" s="146"/>
      <c r="R51" s="86"/>
      <c r="S51" s="85"/>
      <c r="T51" s="145"/>
      <c r="U51" s="84"/>
      <c r="V51" s="144">
        <v>15</v>
      </c>
      <c r="W51" s="85">
        <v>15</v>
      </c>
      <c r="X51" s="85">
        <v>20</v>
      </c>
      <c r="Y51" s="84">
        <v>2</v>
      </c>
      <c r="Z51" s="143" t="s">
        <v>25</v>
      </c>
      <c r="AA51" s="16"/>
      <c r="AB51" s="71"/>
      <c r="AC51" s="71"/>
      <c r="AD51" s="16"/>
      <c r="AE51" s="16"/>
      <c r="AF51" s="16"/>
      <c r="AG51" s="16"/>
    </row>
    <row r="52" spans="1:33" ht="45" x14ac:dyDescent="0.25">
      <c r="A52" s="94">
        <v>37</v>
      </c>
      <c r="B52" s="149" t="s">
        <v>24</v>
      </c>
      <c r="C52" s="91">
        <v>0</v>
      </c>
      <c r="D52" s="91">
        <v>30</v>
      </c>
      <c r="E52" s="147">
        <f>SUM(C52:D52)</f>
        <v>30</v>
      </c>
      <c r="F52" s="91">
        <v>30</v>
      </c>
      <c r="G52" s="91">
        <v>45</v>
      </c>
      <c r="H52" s="91">
        <f>SUM(F52+G52)</f>
        <v>75</v>
      </c>
      <c r="I52" s="148">
        <v>3</v>
      </c>
      <c r="J52" s="86"/>
      <c r="K52" s="145"/>
      <c r="L52" s="85"/>
      <c r="M52" s="146"/>
      <c r="N52" s="86"/>
      <c r="O52" s="147"/>
      <c r="P52" s="85"/>
      <c r="Q52" s="146"/>
      <c r="R52" s="86"/>
      <c r="S52" s="85"/>
      <c r="T52" s="145"/>
      <c r="U52" s="84"/>
      <c r="V52" s="144">
        <v>0</v>
      </c>
      <c r="W52" s="85">
        <v>30</v>
      </c>
      <c r="X52" s="85">
        <v>45</v>
      </c>
      <c r="Y52" s="84">
        <v>3</v>
      </c>
      <c r="Z52" s="143" t="s">
        <v>21</v>
      </c>
      <c r="AA52" s="78"/>
      <c r="AB52" s="78"/>
      <c r="AC52" s="78"/>
      <c r="AD52" s="142"/>
      <c r="AE52" s="16"/>
      <c r="AF52" s="16"/>
      <c r="AG52" s="16"/>
    </row>
    <row r="53" spans="1:33" ht="30" x14ac:dyDescent="0.25">
      <c r="A53" s="141">
        <v>38</v>
      </c>
      <c r="B53" s="140" t="s">
        <v>23</v>
      </c>
      <c r="C53" s="91">
        <v>0</v>
      </c>
      <c r="D53" s="91">
        <v>30</v>
      </c>
      <c r="E53" s="137">
        <f>SUM(C53:D53)</f>
        <v>30</v>
      </c>
      <c r="F53" s="91">
        <v>30</v>
      </c>
      <c r="G53" s="91">
        <v>20</v>
      </c>
      <c r="H53" s="91">
        <f>SUM(F53+G53)</f>
        <v>50</v>
      </c>
      <c r="I53" s="139">
        <v>2</v>
      </c>
      <c r="J53" s="138"/>
      <c r="K53" s="136"/>
      <c r="L53" s="136"/>
      <c r="M53" s="135"/>
      <c r="N53" s="138"/>
      <c r="O53" s="136"/>
      <c r="P53" s="136"/>
      <c r="Q53" s="135"/>
      <c r="R53" s="138"/>
      <c r="S53" s="136"/>
      <c r="T53" s="136"/>
      <c r="U53" s="135"/>
      <c r="V53" s="137">
        <v>0</v>
      </c>
      <c r="W53" s="136">
        <v>30</v>
      </c>
      <c r="X53" s="136">
        <v>20</v>
      </c>
      <c r="Y53" s="135">
        <v>2</v>
      </c>
      <c r="Z53" s="134" t="s">
        <v>21</v>
      </c>
      <c r="AA53" s="16"/>
      <c r="AB53" s="16"/>
      <c r="AC53" s="16"/>
      <c r="AD53" s="16"/>
      <c r="AE53" s="16"/>
      <c r="AF53" s="16"/>
      <c r="AG53" s="16"/>
    </row>
    <row r="54" spans="1:33" ht="15.75" thickBot="1" x14ac:dyDescent="0.3">
      <c r="A54" s="133">
        <v>39</v>
      </c>
      <c r="B54" s="132" t="s">
        <v>22</v>
      </c>
      <c r="C54" s="79">
        <v>0</v>
      </c>
      <c r="D54" s="79">
        <v>51</v>
      </c>
      <c r="E54" s="127">
        <f>SUM(C54:D54)</f>
        <v>51</v>
      </c>
      <c r="F54" s="79">
        <v>51</v>
      </c>
      <c r="G54" s="131">
        <v>199</v>
      </c>
      <c r="H54" s="131">
        <f>SUM(F54+G54)</f>
        <v>250</v>
      </c>
      <c r="I54" s="130">
        <v>10</v>
      </c>
      <c r="J54" s="129"/>
      <c r="K54" s="123"/>
      <c r="L54" s="121"/>
      <c r="M54" s="126"/>
      <c r="N54" s="128"/>
      <c r="O54" s="127"/>
      <c r="P54" s="121"/>
      <c r="Q54" s="126"/>
      <c r="R54" s="125">
        <v>0</v>
      </c>
      <c r="S54" s="124">
        <v>25</v>
      </c>
      <c r="T54" s="123">
        <v>74</v>
      </c>
      <c r="U54" s="120">
        <v>4</v>
      </c>
      <c r="V54" s="122">
        <v>0</v>
      </c>
      <c r="W54" s="121">
        <v>26</v>
      </c>
      <c r="X54" s="121">
        <v>125</v>
      </c>
      <c r="Y54" s="120">
        <v>6</v>
      </c>
      <c r="Z54" s="72" t="s">
        <v>21</v>
      </c>
      <c r="AA54" s="16"/>
      <c r="AB54" s="71"/>
      <c r="AC54" s="43"/>
      <c r="AD54" s="16"/>
      <c r="AE54" s="16"/>
      <c r="AF54" s="16"/>
      <c r="AG54" s="16"/>
    </row>
    <row r="55" spans="1:33" ht="15.75" thickBot="1" x14ac:dyDescent="0.3">
      <c r="A55" s="70"/>
      <c r="B55" s="119" t="s">
        <v>20</v>
      </c>
      <c r="C55" s="53">
        <f>SUM(C33:C54)</f>
        <v>270</v>
      </c>
      <c r="D55" s="53">
        <f>SUM(D33:D54)</f>
        <v>516</v>
      </c>
      <c r="E55" s="53">
        <f>SUM(E33:E54)</f>
        <v>786</v>
      </c>
      <c r="F55" s="53">
        <f>SUM(F33:F54)</f>
        <v>786</v>
      </c>
      <c r="G55" s="53">
        <f>SUM(G33:G54)</f>
        <v>814</v>
      </c>
      <c r="H55" s="53">
        <f>SUM(H33:H54)</f>
        <v>1600</v>
      </c>
      <c r="I55" s="76">
        <f>SUM(I33:I54)</f>
        <v>64</v>
      </c>
      <c r="J55" s="67">
        <f>SUM(J33:J54)</f>
        <v>45</v>
      </c>
      <c r="K55" s="53">
        <f>SUM(K33:K54)</f>
        <v>60</v>
      </c>
      <c r="L55" s="53">
        <f>SUM(L33:L54)</f>
        <v>70</v>
      </c>
      <c r="M55" s="118">
        <f>SUM(M33:M54)</f>
        <v>7</v>
      </c>
      <c r="N55" s="67">
        <f>SUM(N33:N54)</f>
        <v>90</v>
      </c>
      <c r="O55" s="53">
        <f>SUM(O33:O54)</f>
        <v>120</v>
      </c>
      <c r="P55" s="67">
        <f>SUM(P33:P54)</f>
        <v>190</v>
      </c>
      <c r="Q55" s="51">
        <f>SUM(Q33:Q54)</f>
        <v>16</v>
      </c>
      <c r="R55" s="117">
        <f>SUM(R33:R54)</f>
        <v>60</v>
      </c>
      <c r="S55" s="116">
        <f>SUM(S33:S54)</f>
        <v>100</v>
      </c>
      <c r="T55" s="116">
        <f>SUM(T33:T54)</f>
        <v>189</v>
      </c>
      <c r="U55" s="57">
        <f>SUM(U33:U54)</f>
        <v>14</v>
      </c>
      <c r="V55" s="67">
        <f>SUM(V33:V54)</f>
        <v>75</v>
      </c>
      <c r="W55" s="115">
        <f>SUM(W33:W54)</f>
        <v>236</v>
      </c>
      <c r="X55" s="115">
        <f>SUM(X33:X54)</f>
        <v>365</v>
      </c>
      <c r="Y55" s="51">
        <f>SUM(Y33:Y54)</f>
        <v>27</v>
      </c>
      <c r="Z55" s="114"/>
      <c r="AA55" s="16"/>
      <c r="AB55" s="71"/>
      <c r="AC55" s="43"/>
      <c r="AD55" s="16"/>
      <c r="AE55" s="16"/>
      <c r="AF55" s="16"/>
      <c r="AG55" s="16"/>
    </row>
    <row r="56" spans="1:33" ht="15.75" thickBot="1" x14ac:dyDescent="0.3">
      <c r="A56" s="113" t="s">
        <v>5</v>
      </c>
      <c r="B56" s="112" t="s">
        <v>19</v>
      </c>
      <c r="C56" s="111"/>
      <c r="D56" s="67"/>
      <c r="E56" s="67"/>
      <c r="F56" s="110"/>
      <c r="G56" s="110"/>
      <c r="H56" s="110"/>
      <c r="I56" s="109"/>
      <c r="J56" s="110"/>
      <c r="K56" s="110"/>
      <c r="L56" s="110"/>
      <c r="M56" s="109"/>
      <c r="N56" s="110"/>
      <c r="O56" s="110"/>
      <c r="P56" s="110"/>
      <c r="Q56" s="109"/>
      <c r="R56" s="110"/>
      <c r="S56" s="110"/>
      <c r="T56" s="110"/>
      <c r="U56" s="109"/>
      <c r="V56" s="110"/>
      <c r="W56" s="110"/>
      <c r="X56" s="110"/>
      <c r="Y56" s="109"/>
      <c r="Z56" s="108"/>
      <c r="AA56" s="16"/>
      <c r="AB56" s="71"/>
      <c r="AC56" s="43"/>
      <c r="AD56" s="16"/>
      <c r="AE56" s="16"/>
      <c r="AF56" s="16"/>
      <c r="AG56" s="16"/>
    </row>
    <row r="57" spans="1:33" x14ac:dyDescent="0.25">
      <c r="A57" s="107">
        <v>40</v>
      </c>
      <c r="B57" s="106" t="s">
        <v>18</v>
      </c>
      <c r="C57" s="105">
        <v>0</v>
      </c>
      <c r="D57" s="105">
        <v>160</v>
      </c>
      <c r="E57" s="90">
        <v>160</v>
      </c>
      <c r="F57" s="105">
        <v>160</v>
      </c>
      <c r="G57" s="90">
        <v>10</v>
      </c>
      <c r="H57" s="89">
        <f>SUM(F57+G57)</f>
        <v>170</v>
      </c>
      <c r="I57" s="104">
        <v>7</v>
      </c>
      <c r="J57" s="103">
        <v>0</v>
      </c>
      <c r="K57" s="102">
        <v>160</v>
      </c>
      <c r="L57" s="102">
        <v>10</v>
      </c>
      <c r="M57" s="101">
        <v>7</v>
      </c>
      <c r="N57" s="98"/>
      <c r="O57" s="97"/>
      <c r="P57" s="97"/>
      <c r="Q57" s="96"/>
      <c r="R57" s="100"/>
      <c r="S57" s="97"/>
      <c r="T57" s="97"/>
      <c r="U57" s="99"/>
      <c r="V57" s="98"/>
      <c r="W57" s="97"/>
      <c r="X57" s="97"/>
      <c r="Y57" s="96"/>
      <c r="Z57" s="95" t="s">
        <v>17</v>
      </c>
      <c r="AA57" s="16"/>
      <c r="AB57" s="71"/>
      <c r="AC57" s="43"/>
      <c r="AD57" s="16"/>
      <c r="AE57" s="16"/>
      <c r="AF57" s="16"/>
      <c r="AG57" s="16"/>
    </row>
    <row r="58" spans="1:33" x14ac:dyDescent="0.25">
      <c r="A58" s="94">
        <v>41</v>
      </c>
      <c r="B58" s="93" t="s">
        <v>16</v>
      </c>
      <c r="C58" s="91">
        <v>0</v>
      </c>
      <c r="D58" s="91">
        <v>160</v>
      </c>
      <c r="E58" s="92">
        <v>160</v>
      </c>
      <c r="F58" s="91">
        <v>160</v>
      </c>
      <c r="G58" s="90">
        <v>10</v>
      </c>
      <c r="H58" s="89">
        <f>SUM(F58+G58)</f>
        <v>170</v>
      </c>
      <c r="I58" s="88">
        <v>7</v>
      </c>
      <c r="J58" s="7"/>
      <c r="K58" s="85"/>
      <c r="L58" s="85"/>
      <c r="M58" s="87"/>
      <c r="N58" s="86">
        <v>0</v>
      </c>
      <c r="O58" s="85">
        <v>160</v>
      </c>
      <c r="P58" s="85">
        <v>10</v>
      </c>
      <c r="Q58" s="84">
        <v>7</v>
      </c>
      <c r="R58" s="75"/>
      <c r="S58" s="85"/>
      <c r="T58" s="85"/>
      <c r="U58" s="87"/>
      <c r="V58" s="86"/>
      <c r="W58" s="85"/>
      <c r="X58" s="85"/>
      <c r="Y58" s="84"/>
      <c r="Z58" s="83" t="s">
        <v>15</v>
      </c>
      <c r="AA58" s="16"/>
      <c r="AB58" s="71"/>
      <c r="AC58" s="43"/>
      <c r="AD58" s="16"/>
      <c r="AE58" s="16"/>
      <c r="AF58" s="16"/>
      <c r="AG58" s="16"/>
    </row>
    <row r="59" spans="1:33" ht="15.75" thickBot="1" x14ac:dyDescent="0.3">
      <c r="A59" s="82">
        <v>42</v>
      </c>
      <c r="B59" s="81" t="s">
        <v>14</v>
      </c>
      <c r="C59" s="80">
        <v>0</v>
      </c>
      <c r="D59" s="79">
        <v>160</v>
      </c>
      <c r="E59" s="78">
        <v>160</v>
      </c>
      <c r="F59" s="79">
        <v>160</v>
      </c>
      <c r="G59" s="78">
        <v>0</v>
      </c>
      <c r="H59" s="77">
        <f>SUM(F59+G59)</f>
        <v>160</v>
      </c>
      <c r="I59" s="76">
        <v>6</v>
      </c>
      <c r="J59" s="75"/>
      <c r="K59" s="74"/>
      <c r="L59" s="74"/>
      <c r="M59" s="73"/>
      <c r="N59" s="59"/>
      <c r="O59" s="58"/>
      <c r="P59" s="58"/>
      <c r="Q59" s="57"/>
      <c r="R59" s="61">
        <v>0</v>
      </c>
      <c r="S59" s="58">
        <v>160</v>
      </c>
      <c r="T59" s="58">
        <v>0</v>
      </c>
      <c r="U59" s="60">
        <v>6</v>
      </c>
      <c r="V59" s="59"/>
      <c r="W59" s="58"/>
      <c r="X59" s="58"/>
      <c r="Y59" s="57"/>
      <c r="Z59" s="72" t="s">
        <v>13</v>
      </c>
      <c r="AA59" s="16"/>
      <c r="AB59" s="71"/>
      <c r="AC59" s="43"/>
      <c r="AD59" s="16"/>
      <c r="AE59" s="16"/>
      <c r="AF59" s="16"/>
      <c r="AG59" s="16"/>
    </row>
    <row r="60" spans="1:33" ht="15.75" thickBot="1" x14ac:dyDescent="0.3">
      <c r="A60" s="70"/>
      <c r="B60" s="69" t="s">
        <v>12</v>
      </c>
      <c r="C60" s="68">
        <v>0</v>
      </c>
      <c r="D60" s="67">
        <f>+SUM(D57+D58+D59)</f>
        <v>480</v>
      </c>
      <c r="E60" s="53">
        <f>+SUM(E57+E58+E59)</f>
        <v>480</v>
      </c>
      <c r="F60" s="67">
        <f>+SUM(F57+F58+F59)</f>
        <v>480</v>
      </c>
      <c r="G60" s="53">
        <v>20</v>
      </c>
      <c r="H60" s="66">
        <f>SUM(H57+H58+H59)</f>
        <v>500</v>
      </c>
      <c r="I60" s="65">
        <v>20</v>
      </c>
      <c r="J60" s="64">
        <v>0</v>
      </c>
      <c r="K60" s="63">
        <v>160</v>
      </c>
      <c r="L60" s="63">
        <v>40</v>
      </c>
      <c r="M60" s="62">
        <f>SUM(M56:M59)</f>
        <v>7</v>
      </c>
      <c r="N60" s="59">
        <v>0</v>
      </c>
      <c r="O60" s="58">
        <v>160</v>
      </c>
      <c r="P60" s="58">
        <v>40</v>
      </c>
      <c r="Q60" s="57">
        <v>7</v>
      </c>
      <c r="R60" s="61">
        <v>0</v>
      </c>
      <c r="S60" s="58">
        <v>160</v>
      </c>
      <c r="T60" s="58">
        <v>40</v>
      </c>
      <c r="U60" s="60">
        <v>6</v>
      </c>
      <c r="V60" s="59"/>
      <c r="W60" s="58"/>
      <c r="X60" s="58"/>
      <c r="Y60" s="57"/>
      <c r="Z60" s="56"/>
      <c r="AA60" s="16"/>
      <c r="AB60" s="43"/>
      <c r="AC60" s="43"/>
      <c r="AD60" s="16"/>
      <c r="AE60" s="16"/>
      <c r="AF60" s="16"/>
      <c r="AG60" s="16"/>
    </row>
    <row r="61" spans="1:33" ht="35.25" customHeight="1" thickBot="1" x14ac:dyDescent="0.3">
      <c r="A61" s="55"/>
      <c r="B61" s="54" t="s">
        <v>11</v>
      </c>
      <c r="C61" s="53">
        <f>SUM(C14+C31+C55+C60)</f>
        <v>525</v>
      </c>
      <c r="D61" s="52">
        <f>SUM(D14+D31+D55+D60)</f>
        <v>1266</v>
      </c>
      <c r="E61" s="53">
        <f>SUM(E14+E31+E55+E60)</f>
        <v>1791</v>
      </c>
      <c r="F61" s="52">
        <f>SUM(F14+F31+F55+F60)</f>
        <v>1791</v>
      </c>
      <c r="G61" s="53">
        <f>SUM(G14+G31+G55+G60)</f>
        <v>1209</v>
      </c>
      <c r="H61" s="52">
        <f>SUM(H14+H31+H55+H60)</f>
        <v>3000</v>
      </c>
      <c r="I61" s="51">
        <f>SUM(I14+I31+I55+I60)</f>
        <v>120</v>
      </c>
      <c r="J61" s="50">
        <f>SUM(J14+J31+J55+J60)</f>
        <v>120</v>
      </c>
      <c r="K61" s="47">
        <f>SUM(K14+K31+K55+K60)</f>
        <v>310</v>
      </c>
      <c r="L61" s="47">
        <f>SUM(L14+L31+L55+L60)</f>
        <v>220</v>
      </c>
      <c r="M61" s="49">
        <f>SUM(M14+M31+M55+M60)</f>
        <v>25</v>
      </c>
      <c r="N61" s="48">
        <f>SUM(N14+N31+N55+N60)</f>
        <v>165</v>
      </c>
      <c r="O61" s="47">
        <f>SUM(O14+O31+O55+O60)</f>
        <v>355</v>
      </c>
      <c r="P61" s="47">
        <f>SUM(P14+P31+P55+P60)</f>
        <v>355</v>
      </c>
      <c r="Q61" s="46">
        <f>SUM(Q14+Q31+Q55+Q60)</f>
        <v>34</v>
      </c>
      <c r="R61" s="50">
        <f>SUM(R14+R31+R55+R60)</f>
        <v>120</v>
      </c>
      <c r="S61" s="47">
        <f>SUM(S14+S31+S55+S60)</f>
        <v>290</v>
      </c>
      <c r="T61" s="47">
        <f>SUM(T14+T31+T55+T60)</f>
        <v>289</v>
      </c>
      <c r="U61" s="49">
        <f>SUM(U14+U31+U55+U60)</f>
        <v>26</v>
      </c>
      <c r="V61" s="48">
        <f>SUM(V14+V31+V55+V60)</f>
        <v>120</v>
      </c>
      <c r="W61" s="47">
        <f>SUM(W14+W31+W55+W60)</f>
        <v>311</v>
      </c>
      <c r="X61" s="47">
        <f>SUM(X14+X31+X55+X60)</f>
        <v>445</v>
      </c>
      <c r="Y61" s="46">
        <f>SUM(Y14+Y31+Y55+Y60)</f>
        <v>35</v>
      </c>
      <c r="Z61" s="45"/>
      <c r="AA61" s="44"/>
      <c r="AB61" s="43"/>
      <c r="AC61" s="43"/>
      <c r="AD61" s="16"/>
      <c r="AE61" s="16"/>
      <c r="AF61" s="16"/>
      <c r="AG61" s="16"/>
    </row>
    <row r="62" spans="1:33" ht="15.75" thickBot="1" x14ac:dyDescent="0.3">
      <c r="A62" s="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42"/>
      <c r="AA62" s="16"/>
      <c r="AB62" s="16"/>
      <c r="AC62" s="16"/>
      <c r="AD62" s="16"/>
      <c r="AE62" s="16"/>
      <c r="AF62" s="16"/>
      <c r="AG62" s="16"/>
    </row>
    <row r="63" spans="1:33" ht="15.75" thickBot="1" x14ac:dyDescent="0.3">
      <c r="A63" s="7"/>
      <c r="B63" s="41" t="s">
        <v>10</v>
      </c>
      <c r="C63" s="25"/>
      <c r="D63" s="25"/>
      <c r="E63" s="25"/>
      <c r="F63" s="25"/>
      <c r="G63" s="25"/>
      <c r="H63" s="24" t="s">
        <v>9</v>
      </c>
      <c r="I63" s="24"/>
      <c r="J63" s="40" t="s">
        <v>8</v>
      </c>
      <c r="K63" s="40"/>
      <c r="L63" s="40"/>
      <c r="M63" s="40"/>
      <c r="N63" s="39" t="s">
        <v>7</v>
      </c>
      <c r="O63" s="39"/>
      <c r="P63" s="39"/>
      <c r="Q63" s="39"/>
      <c r="R63" s="39" t="s">
        <v>6</v>
      </c>
      <c r="S63" s="39"/>
      <c r="T63" s="39"/>
      <c r="U63" s="38"/>
      <c r="V63" s="37" t="s">
        <v>5</v>
      </c>
      <c r="W63" s="36"/>
      <c r="X63" s="36"/>
      <c r="Y63" s="35"/>
      <c r="Z63" s="34" t="s">
        <v>4</v>
      </c>
      <c r="AA63" s="16"/>
      <c r="AB63" s="16"/>
      <c r="AC63" s="16"/>
      <c r="AD63" s="16"/>
      <c r="AE63" s="16"/>
      <c r="AF63" s="16"/>
      <c r="AG63" s="16"/>
    </row>
    <row r="64" spans="1:33" ht="15.75" thickBot="1" x14ac:dyDescent="0.3">
      <c r="A64" s="7"/>
      <c r="B64" s="33" t="s">
        <v>3</v>
      </c>
      <c r="C64" s="25"/>
      <c r="D64" s="25"/>
      <c r="E64" s="25"/>
      <c r="F64" s="25"/>
      <c r="G64" s="25"/>
      <c r="H64" s="32" t="s">
        <v>2</v>
      </c>
      <c r="I64" s="32"/>
      <c r="J64" s="31">
        <v>2</v>
      </c>
      <c r="K64" s="31"/>
      <c r="L64" s="31"/>
      <c r="M64" s="31"/>
      <c r="N64" s="30">
        <v>3</v>
      </c>
      <c r="O64" s="30"/>
      <c r="P64" s="30"/>
      <c r="Q64" s="30"/>
      <c r="R64" s="30">
        <v>3</v>
      </c>
      <c r="S64" s="30"/>
      <c r="T64" s="30"/>
      <c r="U64" s="29"/>
      <c r="V64" s="28">
        <v>1</v>
      </c>
      <c r="W64" s="27"/>
      <c r="X64" s="27"/>
      <c r="Y64" s="26"/>
      <c r="Z64" s="17">
        <f>SUM(J64:Y64)</f>
        <v>9</v>
      </c>
      <c r="AA64" s="16"/>
      <c r="AB64" s="16"/>
      <c r="AC64" s="16"/>
      <c r="AD64" s="16"/>
      <c r="AE64" s="16"/>
      <c r="AF64" s="16"/>
      <c r="AG64" s="16"/>
    </row>
    <row r="65" spans="1:33" ht="15.75" thickBot="1" x14ac:dyDescent="0.3">
      <c r="A65" s="7"/>
      <c r="B65" s="25"/>
      <c r="C65" s="25"/>
      <c r="D65" s="25"/>
      <c r="E65" s="25"/>
      <c r="F65" s="25"/>
      <c r="G65" s="25"/>
      <c r="H65" s="24" t="s">
        <v>1</v>
      </c>
      <c r="I65" s="24"/>
      <c r="J65" s="23">
        <v>8</v>
      </c>
      <c r="K65" s="23"/>
      <c r="L65" s="23"/>
      <c r="M65" s="23"/>
      <c r="N65" s="22">
        <v>9</v>
      </c>
      <c r="O65" s="22"/>
      <c r="P65" s="22"/>
      <c r="Q65" s="22"/>
      <c r="R65" s="22">
        <v>5</v>
      </c>
      <c r="S65" s="22"/>
      <c r="T65" s="22"/>
      <c r="U65" s="21"/>
      <c r="V65" s="20">
        <v>12</v>
      </c>
      <c r="W65" s="19"/>
      <c r="X65" s="19"/>
      <c r="Y65" s="18"/>
      <c r="Z65" s="17">
        <f>SUM(J65:Y65)</f>
        <v>34</v>
      </c>
      <c r="AA65" s="16"/>
      <c r="AB65" s="16"/>
      <c r="AC65" s="16"/>
      <c r="AD65" s="16"/>
      <c r="AE65" s="16"/>
      <c r="AF65" s="16"/>
      <c r="AG65" s="16"/>
    </row>
    <row r="66" spans="1:33" x14ac:dyDescent="0.25">
      <c r="A66" s="7"/>
      <c r="B66" s="14" t="s">
        <v>0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5"/>
      <c r="AA66" s="14"/>
      <c r="AB66" s="14"/>
      <c r="AC66" s="14"/>
      <c r="AD66" s="14"/>
      <c r="AE66" s="14"/>
      <c r="AF66" s="14"/>
      <c r="AG66" s="14"/>
    </row>
    <row r="67" spans="1:33" x14ac:dyDescent="0.2">
      <c r="A67" s="7"/>
    </row>
    <row r="68" spans="1:33" x14ac:dyDescent="0.25">
      <c r="A68" s="7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2"/>
      <c r="S68" s="12"/>
      <c r="T68" s="12"/>
      <c r="U68" s="11"/>
      <c r="V68" s="12"/>
      <c r="W68" s="12"/>
      <c r="X68" s="12"/>
      <c r="Y68" s="11"/>
      <c r="Z68" s="10"/>
      <c r="AA68" s="8"/>
      <c r="AB68" s="9"/>
      <c r="AC68" s="8"/>
      <c r="AD68" s="8"/>
      <c r="AE68" s="8"/>
      <c r="AF68" s="9"/>
      <c r="AG68" s="8"/>
    </row>
    <row r="69" spans="1:33" x14ac:dyDescent="0.25">
      <c r="A69" s="7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5"/>
      <c r="AA69" s="4"/>
      <c r="AB69" s="4"/>
      <c r="AC69" s="4"/>
      <c r="AD69" s="4"/>
      <c r="AE69" s="4"/>
      <c r="AF69" s="4"/>
      <c r="AG69" s="4"/>
    </row>
  </sheetData>
  <sheetProtection selectLockedCells="1" selectUnlockedCells="1"/>
  <mergeCells count="35">
    <mergeCell ref="Z8:Z10"/>
    <mergeCell ref="C9:C10"/>
    <mergeCell ref="D9:D10"/>
    <mergeCell ref="V9:Y9"/>
    <mergeCell ref="E9:E10"/>
    <mergeCell ref="V64:Y64"/>
    <mergeCell ref="F8:F10"/>
    <mergeCell ref="G8:G10"/>
    <mergeCell ref="H8:H10"/>
    <mergeCell ref="I8:I10"/>
    <mergeCell ref="B3:AB3"/>
    <mergeCell ref="B4:AB4"/>
    <mergeCell ref="B5:AB5"/>
    <mergeCell ref="B6:AB6"/>
    <mergeCell ref="C8:E8"/>
    <mergeCell ref="J63:M63"/>
    <mergeCell ref="J9:M9"/>
    <mergeCell ref="R9:U9"/>
    <mergeCell ref="N9:Q9"/>
    <mergeCell ref="B66:AG66"/>
    <mergeCell ref="B68:Q68"/>
    <mergeCell ref="H64:I64"/>
    <mergeCell ref="J64:M64"/>
    <mergeCell ref="N64:Q64"/>
    <mergeCell ref="R64:U64"/>
    <mergeCell ref="N63:Q63"/>
    <mergeCell ref="R63:U63"/>
    <mergeCell ref="J8:Y8"/>
    <mergeCell ref="H65:I65"/>
    <mergeCell ref="J65:M65"/>
    <mergeCell ref="N65:Q65"/>
    <mergeCell ref="R65:U65"/>
    <mergeCell ref="V65:Y65"/>
    <mergeCell ref="V63:Y63"/>
    <mergeCell ref="H63:I63"/>
  </mergeCells>
  <pageMargins left="0.7" right="0.7" top="0.75" bottom="0.75" header="0.3" footer="0.3"/>
  <pageSetup paperSize="9" scale="49" fitToHeight="0" orientation="landscape" r:id="rId1"/>
  <rowBreaks count="1" manualBreakCount="1">
    <brk id="38" max="25" man="1"/>
  </rowBreaks>
  <colBreaks count="1" manualBreakCount="1">
    <brk id="26" min="2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Plan</vt:lpstr>
      <vt:lpstr>Plan!Obszar_wydruku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Lewczuk</dc:creator>
  <cp:lastModifiedBy>Monika Lewczuk</cp:lastModifiedBy>
  <dcterms:created xsi:type="dcterms:W3CDTF">2026-06-24T09:52:57Z</dcterms:created>
  <dcterms:modified xsi:type="dcterms:W3CDTF">2026-06-24T09:53:10Z</dcterms:modified>
</cp:coreProperties>
</file>